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8" windowWidth="14808" windowHeight="7956"/>
  </bookViews>
  <sheets>
    <sheet name="Система Heat-Pex Evolution" sheetId="4" r:id="rId1"/>
  </sheets>
  <definedNames>
    <definedName name="_xlnm.Print_Area" localSheetId="0">'Система Heat-Pex Evolution'!$A$1:$L$119</definedName>
  </definedNames>
  <calcPr calcId="144525"/>
</workbook>
</file>

<file path=xl/calcChain.xml><?xml version="1.0" encoding="utf-8"?>
<calcChain xmlns="http://schemas.openxmlformats.org/spreadsheetml/2006/main">
  <c r="K29" i="4" l="1"/>
  <c r="K30" i="4"/>
  <c r="K31" i="4"/>
  <c r="K32" i="4"/>
  <c r="K33" i="4"/>
  <c r="K35" i="4"/>
  <c r="K36" i="4"/>
  <c r="K37" i="4"/>
  <c r="K38" i="4"/>
  <c r="K39" i="4"/>
  <c r="K40" i="4"/>
  <c r="K42" i="4"/>
  <c r="K43" i="4"/>
  <c r="K44" i="4"/>
  <c r="K45" i="4"/>
  <c r="K46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8" i="4"/>
  <c r="K69" i="4"/>
  <c r="K70" i="4"/>
  <c r="K71" i="4"/>
  <c r="K72" i="4"/>
  <c r="K73" i="4"/>
  <c r="K74" i="4"/>
  <c r="K75" i="4"/>
  <c r="K76" i="4"/>
  <c r="K78" i="4"/>
  <c r="K79" i="4"/>
  <c r="K80" i="4"/>
  <c r="K81" i="4"/>
  <c r="K82" i="4"/>
  <c r="K84" i="4"/>
  <c r="K85" i="4"/>
  <c r="K86" i="4"/>
  <c r="K87" i="4"/>
  <c r="K88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J30" i="4"/>
  <c r="J31" i="4"/>
  <c r="J32" i="4"/>
  <c r="J33" i="4"/>
  <c r="J35" i="4"/>
  <c r="J36" i="4"/>
  <c r="J37" i="4"/>
  <c r="J38" i="4"/>
  <c r="J39" i="4"/>
  <c r="J40" i="4"/>
  <c r="J42" i="4"/>
  <c r="J43" i="4"/>
  <c r="J44" i="4"/>
  <c r="J45" i="4"/>
  <c r="J46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8" i="4"/>
  <c r="J69" i="4"/>
  <c r="J70" i="4"/>
  <c r="J71" i="4"/>
  <c r="J72" i="4"/>
  <c r="J73" i="4"/>
  <c r="J74" i="4"/>
  <c r="J75" i="4"/>
  <c r="J76" i="4"/>
  <c r="J78" i="4"/>
  <c r="J79" i="4"/>
  <c r="J80" i="4"/>
  <c r="J81" i="4"/>
  <c r="J82" i="4"/>
  <c r="J84" i="4"/>
  <c r="J85" i="4"/>
  <c r="J86" i="4"/>
  <c r="J87" i="4"/>
  <c r="J88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I30" i="4"/>
  <c r="I31" i="4"/>
  <c r="I32" i="4"/>
  <c r="I33" i="4"/>
  <c r="I35" i="4"/>
  <c r="I36" i="4"/>
  <c r="I37" i="4"/>
  <c r="I38" i="4"/>
  <c r="I39" i="4"/>
  <c r="I40" i="4"/>
  <c r="I42" i="4"/>
  <c r="I43" i="4"/>
  <c r="I44" i="4"/>
  <c r="I45" i="4"/>
  <c r="I46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8" i="4"/>
  <c r="I69" i="4"/>
  <c r="I70" i="4"/>
  <c r="I71" i="4"/>
  <c r="I72" i="4"/>
  <c r="I73" i="4"/>
  <c r="I74" i="4"/>
  <c r="I75" i="4"/>
  <c r="I76" i="4"/>
  <c r="I78" i="4"/>
  <c r="I79" i="4"/>
  <c r="I80" i="4"/>
  <c r="I81" i="4"/>
  <c r="I82" i="4"/>
  <c r="I84" i="4"/>
  <c r="I85" i="4"/>
  <c r="I86" i="4"/>
  <c r="I87" i="4"/>
  <c r="I88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F31" i="4" l="1"/>
  <c r="F32" i="4"/>
  <c r="F33" i="4"/>
  <c r="F35" i="4"/>
  <c r="F36" i="4"/>
  <c r="F37" i="4"/>
  <c r="F38" i="4"/>
  <c r="F39" i="4"/>
  <c r="F40" i="4"/>
  <c r="F42" i="4"/>
  <c r="F43" i="4"/>
  <c r="F44" i="4"/>
  <c r="F45" i="4"/>
  <c r="F46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8" i="4"/>
  <c r="F69" i="4"/>
  <c r="F70" i="4"/>
  <c r="F71" i="4"/>
  <c r="F72" i="4"/>
  <c r="F73" i="4"/>
  <c r="F74" i="4"/>
  <c r="F75" i="4"/>
  <c r="F76" i="4"/>
  <c r="F78" i="4"/>
  <c r="F79" i="4"/>
  <c r="F80" i="4"/>
  <c r="F81" i="4"/>
  <c r="F82" i="4"/>
  <c r="F84" i="4"/>
  <c r="F85" i="4"/>
  <c r="F86" i="4"/>
  <c r="F87" i="4"/>
  <c r="F88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30" i="4"/>
  <c r="F29" i="4" l="1"/>
  <c r="I29" i="4" s="1"/>
  <c r="F28" i="4"/>
  <c r="I28" i="4" s="1"/>
  <c r="K28" i="4" s="1"/>
  <c r="F27" i="4"/>
  <c r="I27" i="4" s="1"/>
  <c r="K27" i="4" s="1"/>
  <c r="F26" i="4"/>
  <c r="I26" i="4" s="1"/>
  <c r="K26" i="4" s="1"/>
  <c r="F25" i="4"/>
  <c r="I25" i="4" s="1"/>
  <c r="K25" i="4" s="1"/>
  <c r="F24" i="4"/>
  <c r="I24" i="4" s="1"/>
  <c r="K24" i="4" s="1"/>
  <c r="F23" i="4"/>
  <c r="I23" i="4" s="1"/>
  <c r="K23" i="4" s="1"/>
  <c r="F22" i="4"/>
  <c r="I22" i="4" s="1"/>
  <c r="K22" i="4" s="1"/>
  <c r="F21" i="4"/>
  <c r="I21" i="4" s="1"/>
  <c r="K21" i="4" s="1"/>
  <c r="F20" i="4"/>
  <c r="I20" i="4" s="1"/>
  <c r="K20" i="4" s="1"/>
  <c r="F19" i="4"/>
  <c r="I19" i="4" s="1"/>
  <c r="K19" i="4" s="1"/>
  <c r="F18" i="4"/>
  <c r="I18" i="4" s="1"/>
  <c r="K18" i="4" s="1"/>
  <c r="F17" i="4"/>
  <c r="I17" i="4" s="1"/>
  <c r="K17" i="4" s="1"/>
  <c r="F16" i="4"/>
  <c r="I16" i="4" s="1"/>
  <c r="K16" i="4" s="1"/>
  <c r="F15" i="4"/>
  <c r="I15" i="4" s="1"/>
  <c r="K15" i="4" s="1"/>
  <c r="F14" i="4"/>
  <c r="I14" i="4" s="1"/>
  <c r="K14" i="4" s="1"/>
  <c r="F13" i="4"/>
  <c r="I13" i="4" s="1"/>
  <c r="K13" i="4" s="1"/>
  <c r="F12" i="4"/>
  <c r="I12" i="4" s="1"/>
  <c r="K12" i="4" s="1"/>
  <c r="F11" i="4"/>
  <c r="I11" i="4" s="1"/>
  <c r="K11" i="4" s="1"/>
  <c r="J11" i="4" l="1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K110" i="4" l="1"/>
  <c r="J110" i="4"/>
</calcChain>
</file>

<file path=xl/sharedStrings.xml><?xml version="1.0" encoding="utf-8"?>
<sst xmlns="http://schemas.openxmlformats.org/spreadsheetml/2006/main" count="305" uniqueCount="183">
  <si>
    <t xml:space="preserve">ТОВ "ОЛДІМ"            </t>
  </si>
  <si>
    <t>м.Київ, вул. Коноплянська, 12</t>
  </si>
  <si>
    <t>тел.: (044) 461-82-28, моб.: (063) 453 95 83</t>
  </si>
  <si>
    <t>e-mail: oldim.kiev@gmail.com</t>
  </si>
  <si>
    <t>www.oldim.kiev.ua</t>
  </si>
  <si>
    <t>Назва</t>
  </si>
  <si>
    <t>Артикул</t>
  </si>
  <si>
    <t>Розмір</t>
  </si>
  <si>
    <t>Од. виміру</t>
  </si>
  <si>
    <t xml:space="preserve">Роздріб           </t>
  </si>
  <si>
    <t>Знижка</t>
  </si>
  <si>
    <t>Замовлення</t>
  </si>
  <si>
    <t>Курс</t>
  </si>
  <si>
    <t>Сума в EUR</t>
  </si>
  <si>
    <t>Сума в гривні</t>
  </si>
  <si>
    <t>EUR</t>
  </si>
  <si>
    <t>шт.</t>
  </si>
  <si>
    <t>Труба для систем опалення та водопостачання PE-Xa, 10 bar (сіра)</t>
  </si>
  <si>
    <t>d16x2,2 мм, бухти по 100м</t>
  </si>
  <si>
    <t>м</t>
  </si>
  <si>
    <t>d20x2,8 мм, бухти по 100м</t>
  </si>
  <si>
    <t>d25x3,5 мм, бухти по 100м</t>
  </si>
  <si>
    <t>Захистна труба "пешель" (гофра)</t>
  </si>
  <si>
    <t>02012</t>
  </si>
  <si>
    <t>d16, червона/синя</t>
  </si>
  <si>
    <t>02022</t>
  </si>
  <si>
    <t>d20, червона/синя</t>
  </si>
  <si>
    <t>02032</t>
  </si>
  <si>
    <t>d25, червона/синя</t>
  </si>
  <si>
    <t>Муфта із зовнішньою різьбою</t>
  </si>
  <si>
    <t>d16 мм x G1/2"</t>
  </si>
  <si>
    <t>d20 мм x G1/2"</t>
  </si>
  <si>
    <t>d20 мм x G3/4"</t>
  </si>
  <si>
    <t>d25 мм x G1/2"</t>
  </si>
  <si>
    <t>d25 мм x G3/4"</t>
  </si>
  <si>
    <t>d25 мм x G1"</t>
  </si>
  <si>
    <t>Муфта із внутрішньою різьбою</t>
  </si>
  <si>
    <t>d16 мм x Rp1/2"</t>
  </si>
  <si>
    <t>d20 мм x Rp1/2"</t>
  </si>
  <si>
    <t>d20 мм x Rp3/4"</t>
  </si>
  <si>
    <t>d25 мм x Rp3/4"</t>
  </si>
  <si>
    <t>d25 мм x Rp1"</t>
  </si>
  <si>
    <t>Муфта з'єднувальна</t>
  </si>
  <si>
    <t>d16 х 16 мм</t>
  </si>
  <si>
    <t>d20 x 20 мм</t>
  </si>
  <si>
    <t>d25 х 25 мм</t>
  </si>
  <si>
    <t>Муфта редукційна</t>
  </si>
  <si>
    <t>d16 х 20 мм</t>
  </si>
  <si>
    <t>d16 х 25 мм</t>
  </si>
  <si>
    <t>d20 x 25 мм</t>
  </si>
  <si>
    <t>Кутник рівносторонній</t>
  </si>
  <si>
    <t>Кутник із зовнішньою різьбою</t>
  </si>
  <si>
    <t>Кутник із внутрішньою різьбою</t>
  </si>
  <si>
    <t>Кутник настінний</t>
  </si>
  <si>
    <t>Трійник рівносторонній</t>
  </si>
  <si>
    <t>d16 х 16 х 16 мм</t>
  </si>
  <si>
    <t>d20 x 20 х 20 мм</t>
  </si>
  <si>
    <t>d25 х 25 х 25 мм</t>
  </si>
  <si>
    <t>Трійник редукційний із 2 звуженими проходами</t>
  </si>
  <si>
    <t>d20 х 16 х 16 мм</t>
  </si>
  <si>
    <t>d25 х 16 х 16 мм</t>
  </si>
  <si>
    <t>d25 х 20 х 20 мм</t>
  </si>
  <si>
    <t>d25 х 16 х 20 мм</t>
  </si>
  <si>
    <t>d25 х 20 х 16 мм</t>
  </si>
  <si>
    <t>d20 х 25 х 16 мм</t>
  </si>
  <si>
    <t>Трійник редукційний із звуженим торцевим проходом</t>
  </si>
  <si>
    <t>d20 х 20 х 16 мм</t>
  </si>
  <si>
    <t>d25 х 25 х 16 мм</t>
  </si>
  <si>
    <t>d25 х 25 х 20 мм</t>
  </si>
  <si>
    <t>Трійник редукційний із звуженим центральним проходом</t>
  </si>
  <si>
    <t>d20 х 16 х 20 мм</t>
  </si>
  <si>
    <t>d25 х 16 х 25 мм</t>
  </si>
  <si>
    <t>d25 х 20 х 25 мм</t>
  </si>
  <si>
    <t>Заглушка</t>
  </si>
  <si>
    <t>d16 мм</t>
  </si>
  <si>
    <t>d20 мм</t>
  </si>
  <si>
    <t>d25 мм</t>
  </si>
  <si>
    <t>∑</t>
  </si>
  <si>
    <t>Комерційна пропозиція від 26.05.2021р. Ціни з ПДВ в ЄВРО зі складу в Києві.</t>
  </si>
  <si>
    <t>Система трубопроводів Heat-PEX Fast&amp;Easy</t>
  </si>
  <si>
    <t>Труба для систем опалення та водопостачання PE-Xa, 6 bar (червона)</t>
  </si>
  <si>
    <t>d16x2,0 мм, бухти по 100м</t>
  </si>
  <si>
    <t>d20x2,0 мм, бухти по 100м</t>
  </si>
  <si>
    <t>d25x2,3 мм, бухти по 100м</t>
  </si>
  <si>
    <t>FEAM16150</t>
  </si>
  <si>
    <t>FEAM20150</t>
  </si>
  <si>
    <t>FEAM20200</t>
  </si>
  <si>
    <t>FEAM25150</t>
  </si>
  <si>
    <t>FEAM25200</t>
  </si>
  <si>
    <t>FEAM25250</t>
  </si>
  <si>
    <t>FEAF16150</t>
  </si>
  <si>
    <t>FEAF20150</t>
  </si>
  <si>
    <t>FEAF16152</t>
  </si>
  <si>
    <t>FEAF16153</t>
  </si>
  <si>
    <t>FEAF16154</t>
  </si>
  <si>
    <t>FEC161600</t>
  </si>
  <si>
    <t>FEC202000</t>
  </si>
  <si>
    <t>FEC252500</t>
  </si>
  <si>
    <t>FEC161600-P</t>
  </si>
  <si>
    <t>FEC202000-P</t>
  </si>
  <si>
    <t>FEC252500-P</t>
  </si>
  <si>
    <t>FER162000</t>
  </si>
  <si>
    <t>FER162500</t>
  </si>
  <si>
    <t>FER202500</t>
  </si>
  <si>
    <t>FER162000-P</t>
  </si>
  <si>
    <t>FER202500-P</t>
  </si>
  <si>
    <t>FEE161600</t>
  </si>
  <si>
    <t>FEE202000</t>
  </si>
  <si>
    <t>FEE252500</t>
  </si>
  <si>
    <t>FEE161600-P</t>
  </si>
  <si>
    <t>FEE202000-P</t>
  </si>
  <si>
    <t>FEE252500-P</t>
  </si>
  <si>
    <t>FEEM16150</t>
  </si>
  <si>
    <t>FEEM20150</t>
  </si>
  <si>
    <t>FEEM20200</t>
  </si>
  <si>
    <t>FEEM25200</t>
  </si>
  <si>
    <t>FEEF16150</t>
  </si>
  <si>
    <t>FEEF20150</t>
  </si>
  <si>
    <t>FFEF25200</t>
  </si>
  <si>
    <t>FEWME1615</t>
  </si>
  <si>
    <t>FEWME2015</t>
  </si>
  <si>
    <t>FEWME2020</t>
  </si>
  <si>
    <t>FEWME2520</t>
  </si>
  <si>
    <t>Кронштейн</t>
  </si>
  <si>
    <t>подвійний Z-кронштейн (відстань 75/150)</t>
  </si>
  <si>
    <t>подвійний Е-кронштейн (відстань 75/150)</t>
  </si>
  <si>
    <t>FET161616</t>
  </si>
  <si>
    <t>FET202020</t>
  </si>
  <si>
    <t>FET252525</t>
  </si>
  <si>
    <t>FET161616-P</t>
  </si>
  <si>
    <t>FET202020-P</t>
  </si>
  <si>
    <t>FET252525-P</t>
  </si>
  <si>
    <t>FET201616</t>
  </si>
  <si>
    <t>FET251616</t>
  </si>
  <si>
    <t>FET252020</t>
  </si>
  <si>
    <t>FET251620</t>
  </si>
  <si>
    <t>FET252016</t>
  </si>
  <si>
    <t>FET202516</t>
  </si>
  <si>
    <t>FET201616-P</t>
  </si>
  <si>
    <t>FET252020-P</t>
  </si>
  <si>
    <t>FET202016</t>
  </si>
  <si>
    <t>FET252516</t>
  </si>
  <si>
    <t>FET252520</t>
  </si>
  <si>
    <t>FET202016-P</t>
  </si>
  <si>
    <t>FET252520-P</t>
  </si>
  <si>
    <t>FET201620</t>
  </si>
  <si>
    <t>FET251625</t>
  </si>
  <si>
    <t>FET252025</t>
  </si>
  <si>
    <t>FET201620-P</t>
  </si>
  <si>
    <t>FET251625-P</t>
  </si>
  <si>
    <t>FET252025-P</t>
  </si>
  <si>
    <t>Трійник редукційний із збільшеним центральним проходом</t>
  </si>
  <si>
    <t>FET162016</t>
  </si>
  <si>
    <t>d16 х 20 х 16 мм</t>
  </si>
  <si>
    <t>FET162516</t>
  </si>
  <si>
    <t>d16 х 25 х 16 мм</t>
  </si>
  <si>
    <t>FET202520</t>
  </si>
  <si>
    <t>d20 х 25 х 20 мм</t>
  </si>
  <si>
    <t>FESP16000</t>
  </si>
  <si>
    <t>FESP20000</t>
  </si>
  <si>
    <t>FESP25000</t>
  </si>
  <si>
    <t>Трубка Г-подібна для підключення радіаторів</t>
  </si>
  <si>
    <t>FELT16250</t>
  </si>
  <si>
    <t>d16 x 15, L = 250 мм</t>
  </si>
  <si>
    <t>FELT16750</t>
  </si>
  <si>
    <t>d16 x 15, L = 750 мм</t>
  </si>
  <si>
    <t>FELT20250</t>
  </si>
  <si>
    <t>d20 x 15, L = 250 мм</t>
  </si>
  <si>
    <t>FELT20750</t>
  </si>
  <si>
    <t>d20 x 15, L = 750 мм</t>
  </si>
  <si>
    <t>Ніпель подвійний (Євроконус)</t>
  </si>
  <si>
    <t>Подвійний ніпель 1/2" х 3/4"
(2 шт.)</t>
  </si>
  <si>
    <t>компл.</t>
  </si>
  <si>
    <t>Компресійний фітинг (цанга) для хромованих труб</t>
  </si>
  <si>
    <t xml:space="preserve">d15 x 3/4" (євроконус) </t>
  </si>
  <si>
    <t>d16 х 2,2 x 3/4" (євроконус)</t>
  </si>
  <si>
    <t>d20 х 2,8 x 3/4" (євроконус)</t>
  </si>
  <si>
    <t>Компресійний фітинг (цанга) для пластикових труб</t>
  </si>
  <si>
    <t>Інструмент для монтажу системи F&amp;E HEAT-PEX</t>
  </si>
  <si>
    <t>Інструмент для монтажу системи F&amp;E Heat-PEX,
ручний з автоповоротом, Ø16-25</t>
  </si>
  <si>
    <t>Ножиці труборізні</t>
  </si>
  <si>
    <t>Ножиці труборізні 16-25, білі</t>
  </si>
  <si>
    <t>Ножиці труборізні 16-40, червоні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</si>
</sst>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[$€-1]"/>
    <numFmt numFmtId="165" formatCode="[$€-2]\ #,##0.00"/>
    <numFmt numFmtId="166" formatCode="_-* #,##0.00\ [$€-1]_-;\-* #,##0.00\ [$€-1]_-;_-* &quot;-&quot;??\ [$€-1]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u/>
      <sz val="10"/>
      <color indexed="12"/>
      <name val="Arial Cyr"/>
      <charset val="204"/>
    </font>
    <font>
      <b/>
      <sz val="12"/>
      <color indexed="12"/>
      <name val="Arial Cyr"/>
      <charset val="204"/>
    </font>
    <font>
      <b/>
      <sz val="14"/>
      <name val="Times New Roman"/>
      <family val="1"/>
      <charset val="204"/>
    </font>
    <font>
      <sz val="10"/>
      <name val="Arial CE"/>
      <charset val="238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indexed="8"/>
      <name val="HelveticaNeueCyr"/>
      <charset val="204"/>
    </font>
    <font>
      <sz val="10"/>
      <name val="HelveticaNeueCyr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0"/>
      <name val="Times New Roman CE"/>
      <family val="1"/>
      <charset val="238"/>
    </font>
    <font>
      <sz val="10"/>
      <name val="Times New Roman CE"/>
      <family val="1"/>
      <charset val="238"/>
    </font>
    <font>
      <b/>
      <sz val="10"/>
      <name val="Times New Roman CE"/>
      <charset val="238"/>
    </font>
    <font>
      <b/>
      <sz val="16"/>
      <name val="Calibri"/>
      <family val="2"/>
      <charset val="204"/>
    </font>
    <font>
      <b/>
      <sz val="10"/>
      <name val="Arial CE"/>
      <charset val="238"/>
    </font>
    <font>
      <b/>
      <sz val="11"/>
      <name val="Arial Cyr"/>
      <charset val="204"/>
    </font>
    <font>
      <sz val="11"/>
      <name val="Arial Cyr"/>
      <charset val="204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indexed="12"/>
      <name val="Arial CE"/>
      <charset val="238"/>
    </font>
    <font>
      <sz val="12"/>
      <name val="宋体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26868"/>
        <bgColor indexed="64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7" fillId="0" borderId="0"/>
    <xf numFmtId="166" fontId="7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/>
    <xf numFmtId="0" fontId="24" fillId="0" borderId="0"/>
    <xf numFmtId="0" fontId="15" fillId="0" borderId="0"/>
    <xf numFmtId="0" fontId="7" fillId="0" borderId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Protection="0"/>
    <xf numFmtId="0" fontId="27" fillId="0" borderId="0"/>
  </cellStyleXfs>
  <cellXfs count="160">
    <xf numFmtId="0" fontId="0" fillId="0" borderId="0" xfId="0"/>
    <xf numFmtId="0" fontId="3" fillId="0" borderId="0" xfId="0" applyFont="1" applyAlignment="1"/>
    <xf numFmtId="0" fontId="5" fillId="0" borderId="0" xfId="1" applyFont="1" applyAlignment="1" applyProtection="1"/>
    <xf numFmtId="0" fontId="4" fillId="0" borderId="0" xfId="1" applyAlignment="1" applyProtection="1"/>
    <xf numFmtId="0" fontId="0" fillId="0" borderId="1" xfId="0" applyBorder="1"/>
    <xf numFmtId="0" fontId="0" fillId="0" borderId="2" xfId="0" applyBorder="1"/>
    <xf numFmtId="0" fontId="12" fillId="2" borderId="12" xfId="0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left" vertical="center" wrapText="1" indent="1"/>
    </xf>
    <xf numFmtId="4" fontId="14" fillId="0" borderId="14" xfId="0" applyNumberFormat="1" applyFont="1" applyBorder="1" applyAlignment="1">
      <alignment horizontal="center" vertical="center"/>
    </xf>
    <xf numFmtId="2" fontId="13" fillId="0" borderId="13" xfId="0" applyNumberFormat="1" applyFont="1" applyFill="1" applyBorder="1" applyAlignment="1">
      <alignment horizontal="center" vertical="center"/>
    </xf>
    <xf numFmtId="2" fontId="15" fillId="0" borderId="5" xfId="0" applyNumberFormat="1" applyFont="1" applyFill="1" applyBorder="1" applyAlignment="1">
      <alignment horizontal="center" vertical="center" wrapText="1"/>
    </xf>
    <xf numFmtId="0" fontId="0" fillId="0" borderId="15" xfId="0" applyBorder="1"/>
    <xf numFmtId="2" fontId="15" fillId="0" borderId="5" xfId="0" applyNumberFormat="1" applyFont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/>
    </xf>
    <xf numFmtId="0" fontId="12" fillId="2" borderId="18" xfId="0" applyNumberFormat="1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left" vertical="center" wrapText="1" indent="1"/>
    </xf>
    <xf numFmtId="4" fontId="14" fillId="0" borderId="18" xfId="0" applyNumberFormat="1" applyFont="1" applyBorder="1" applyAlignment="1">
      <alignment horizontal="center" vertical="center"/>
    </xf>
    <xf numFmtId="2" fontId="13" fillId="0" borderId="19" xfId="0" applyNumberFormat="1" applyFont="1" applyFill="1" applyBorder="1" applyAlignment="1">
      <alignment horizontal="center" vertical="center"/>
    </xf>
    <xf numFmtId="2" fontId="15" fillId="0" borderId="20" xfId="0" applyNumberFormat="1" applyFont="1" applyFill="1" applyBorder="1" applyAlignment="1">
      <alignment horizontal="center" vertical="center" wrapText="1"/>
    </xf>
    <xf numFmtId="0" fontId="0" fillId="0" borderId="21" xfId="0" applyBorder="1"/>
    <xf numFmtId="2" fontId="15" fillId="0" borderId="22" xfId="0" applyNumberFormat="1" applyFont="1" applyBorder="1" applyAlignment="1">
      <alignment horizontal="center" vertical="center"/>
    </xf>
    <xf numFmtId="0" fontId="11" fillId="2" borderId="23" xfId="0" applyFont="1" applyFill="1" applyBorder="1"/>
    <xf numFmtId="0" fontId="11" fillId="2" borderId="8" xfId="0" applyFont="1" applyFill="1" applyBorder="1"/>
    <xf numFmtId="0" fontId="12" fillId="2" borderId="24" xfId="0" applyNumberFormat="1" applyFont="1" applyFill="1" applyBorder="1" applyAlignment="1">
      <alignment horizontal="center" vertical="center"/>
    </xf>
    <xf numFmtId="4" fontId="14" fillId="0" borderId="25" xfId="0" applyNumberFormat="1" applyFont="1" applyBorder="1" applyAlignment="1">
      <alignment horizontal="center" vertical="center"/>
    </xf>
    <xf numFmtId="2" fontId="15" fillId="0" borderId="9" xfId="0" applyNumberFormat="1" applyFont="1" applyFill="1" applyBorder="1" applyAlignment="1">
      <alignment horizontal="center" vertical="center" wrapText="1"/>
    </xf>
    <xf numFmtId="0" fontId="0" fillId="0" borderId="26" xfId="0" applyBorder="1"/>
    <xf numFmtId="2" fontId="15" fillId="0" borderId="9" xfId="0" applyNumberFormat="1" applyFont="1" applyBorder="1" applyAlignment="1">
      <alignment horizontal="center" vertical="center"/>
    </xf>
    <xf numFmtId="2" fontId="15" fillId="0" borderId="27" xfId="0" applyNumberFormat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wrapText="1"/>
    </xf>
    <xf numFmtId="0" fontId="12" fillId="2" borderId="14" xfId="0" applyNumberFormat="1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left" vertical="center" wrapText="1" indent="1"/>
    </xf>
    <xf numFmtId="4" fontId="14" fillId="0" borderId="29" xfId="0" applyNumberFormat="1" applyFont="1" applyBorder="1" applyAlignment="1">
      <alignment horizontal="center" vertical="center"/>
    </xf>
    <xf numFmtId="164" fontId="15" fillId="0" borderId="30" xfId="0" applyNumberFormat="1" applyFont="1" applyFill="1" applyBorder="1" applyAlignment="1">
      <alignment horizontal="center" vertical="center"/>
    </xf>
    <xf numFmtId="0" fontId="12" fillId="2" borderId="32" xfId="0" applyNumberFormat="1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left" vertical="center" wrapText="1" indent="1"/>
    </xf>
    <xf numFmtId="164" fontId="15" fillId="0" borderId="19" xfId="0" applyNumberFormat="1" applyFont="1" applyFill="1" applyBorder="1" applyAlignment="1">
      <alignment horizontal="center" vertical="center"/>
    </xf>
    <xf numFmtId="0" fontId="11" fillId="2" borderId="34" xfId="0" applyFont="1" applyFill="1" applyBorder="1"/>
    <xf numFmtId="0" fontId="13" fillId="2" borderId="35" xfId="0" applyFont="1" applyFill="1" applyBorder="1" applyAlignment="1">
      <alignment horizontal="left" vertical="center" wrapText="1" indent="1"/>
    </xf>
    <xf numFmtId="164" fontId="15" fillId="0" borderId="36" xfId="0" applyNumberFormat="1" applyFont="1" applyFill="1" applyBorder="1" applyAlignment="1">
      <alignment horizontal="center" vertical="center"/>
    </xf>
    <xf numFmtId="2" fontId="15" fillId="0" borderId="26" xfId="0" applyNumberFormat="1" applyFont="1" applyFill="1" applyBorder="1" applyAlignment="1">
      <alignment horizontal="center" vertical="center" wrapText="1"/>
    </xf>
    <xf numFmtId="2" fontId="15" fillId="0" borderId="37" xfId="0" applyNumberFormat="1" applyFont="1" applyBorder="1" applyAlignment="1">
      <alignment horizontal="center" vertical="center"/>
    </xf>
    <xf numFmtId="0" fontId="14" fillId="2" borderId="29" xfId="0" applyNumberFormat="1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 wrapText="1"/>
    </xf>
    <xf numFmtId="2" fontId="15" fillId="0" borderId="38" xfId="0" applyNumberFormat="1" applyFont="1" applyFill="1" applyBorder="1" applyAlignment="1">
      <alignment horizontal="center" vertical="center" wrapText="1"/>
    </xf>
    <xf numFmtId="0" fontId="14" fillId="2" borderId="18" xfId="0" applyNumberFormat="1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2" fontId="15" fillId="0" borderId="40" xfId="0" applyNumberFormat="1" applyFont="1" applyFill="1" applyBorder="1" applyAlignment="1">
      <alignment horizontal="center" vertical="center" wrapText="1"/>
    </xf>
    <xf numFmtId="2" fontId="15" fillId="0" borderId="40" xfId="0" applyNumberFormat="1" applyFont="1" applyBorder="1" applyAlignment="1">
      <alignment horizontal="center" vertical="center"/>
    </xf>
    <xf numFmtId="0" fontId="11" fillId="0" borderId="23" xfId="0" applyFont="1" applyBorder="1" applyAlignment="1">
      <alignment horizontal="center"/>
    </xf>
    <xf numFmtId="0" fontId="15" fillId="0" borderId="41" xfId="0" applyFont="1" applyFill="1" applyBorder="1" applyAlignment="1">
      <alignment horizontal="center" vertical="center" wrapText="1"/>
    </xf>
    <xf numFmtId="0" fontId="0" fillId="0" borderId="23" xfId="0" applyBorder="1"/>
    <xf numFmtId="0" fontId="11" fillId="0" borderId="23" xfId="0" applyFont="1" applyBorder="1"/>
    <xf numFmtId="0" fontId="15" fillId="0" borderId="43" xfId="0" applyFont="1" applyFill="1" applyBorder="1" applyAlignment="1">
      <alignment horizontal="center" vertical="center" wrapText="1"/>
    </xf>
    <xf numFmtId="0" fontId="12" fillId="2" borderId="41" xfId="0" applyNumberFormat="1" applyFont="1" applyFill="1" applyBorder="1" applyAlignment="1">
      <alignment horizontal="center" vertical="center"/>
    </xf>
    <xf numFmtId="0" fontId="12" fillId="2" borderId="43" xfId="0" applyNumberFormat="1" applyFont="1" applyFill="1" applyBorder="1" applyAlignment="1">
      <alignment horizontal="center" vertical="center"/>
    </xf>
    <xf numFmtId="2" fontId="15" fillId="0" borderId="10" xfId="0" applyNumberFormat="1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2" fontId="13" fillId="0" borderId="46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2" fontId="15" fillId="0" borderId="3" xfId="0" applyNumberFormat="1" applyFont="1" applyFill="1" applyBorder="1" applyAlignment="1">
      <alignment horizontal="center" vertical="center" wrapText="1"/>
    </xf>
    <xf numFmtId="4" fontId="14" fillId="0" borderId="32" xfId="0" applyNumberFormat="1" applyFont="1" applyBorder="1" applyAlignment="1">
      <alignment horizontal="center" vertical="center"/>
    </xf>
    <xf numFmtId="0" fontId="11" fillId="0" borderId="8" xfId="0" applyFont="1" applyBorder="1"/>
    <xf numFmtId="0" fontId="0" fillId="0" borderId="49" xfId="0" applyBorder="1"/>
    <xf numFmtId="0" fontId="11" fillId="0" borderId="23" xfId="0" applyFont="1" applyBorder="1" applyAlignment="1">
      <alignment horizontal="center" vertical="top"/>
    </xf>
    <xf numFmtId="4" fontId="14" fillId="0" borderId="5" xfId="0" applyNumberFormat="1" applyFont="1" applyBorder="1" applyAlignment="1">
      <alignment horizontal="center" vertical="center"/>
    </xf>
    <xf numFmtId="0" fontId="0" fillId="0" borderId="31" xfId="0" applyBorder="1"/>
    <xf numFmtId="0" fontId="11" fillId="0" borderId="4" xfId="0" applyFont="1" applyBorder="1" applyAlignment="1">
      <alignment horizontal="center" vertical="top"/>
    </xf>
    <xf numFmtId="4" fontId="14" fillId="0" borderId="20" xfId="0" applyNumberFormat="1" applyFont="1" applyBorder="1" applyAlignment="1">
      <alignment horizontal="center" vertical="center"/>
    </xf>
    <xf numFmtId="49" fontId="15" fillId="0" borderId="5" xfId="2" applyNumberFormat="1" applyFont="1" applyBorder="1" applyAlignment="1">
      <alignment horizontal="center"/>
    </xf>
    <xf numFmtId="2" fontId="15" fillId="0" borderId="52" xfId="0" applyNumberFormat="1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2" fontId="15" fillId="0" borderId="51" xfId="0" applyNumberFormat="1" applyFont="1" applyBorder="1" applyAlignment="1">
      <alignment horizontal="center" vertical="center"/>
    </xf>
    <xf numFmtId="0" fontId="16" fillId="3" borderId="23" xfId="0" applyFont="1" applyFill="1" applyBorder="1"/>
    <xf numFmtId="0" fontId="17" fillId="0" borderId="0" xfId="0" applyFont="1" applyBorder="1" applyAlignment="1">
      <alignment horizontal="center"/>
    </xf>
    <xf numFmtId="0" fontId="0" fillId="0" borderId="0" xfId="0" applyBorder="1"/>
    <xf numFmtId="165" fontId="18" fillId="0" borderId="0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52" xfId="0" applyBorder="1"/>
    <xf numFmtId="2" fontId="0" fillId="4" borderId="7" xfId="0" applyNumberFormat="1" applyFill="1" applyBorder="1" applyAlignment="1">
      <alignment horizontal="center" vertical="center"/>
    </xf>
    <xf numFmtId="0" fontId="0" fillId="0" borderId="47" xfId="0" applyBorder="1"/>
    <xf numFmtId="165" fontId="20" fillId="0" borderId="47" xfId="0" applyNumberFormat="1" applyFont="1" applyBorder="1" applyAlignment="1">
      <alignment horizontal="center" vertical="center"/>
    </xf>
    <xf numFmtId="0" fontId="0" fillId="0" borderId="47" xfId="0" applyFill="1" applyBorder="1"/>
    <xf numFmtId="0" fontId="11" fillId="0" borderId="4" xfId="0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1" fillId="2" borderId="11" xfId="0" applyFont="1" applyFill="1" applyBorder="1" applyAlignment="1">
      <alignment horizontal="center" vertical="top" wrapText="1"/>
    </xf>
    <xf numFmtId="0" fontId="11" fillId="2" borderId="17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9" fontId="1" fillId="5" borderId="9" xfId="0" applyNumberFormat="1" applyFont="1" applyFill="1" applyBorder="1" applyAlignment="1">
      <alignment horizontal="center"/>
    </xf>
    <xf numFmtId="0" fontId="8" fillId="5" borderId="5" xfId="2" applyFont="1" applyFill="1" applyBorder="1" applyAlignment="1">
      <alignment horizontal="center" vertical="center" wrapText="1"/>
    </xf>
    <xf numFmtId="0" fontId="9" fillId="5" borderId="5" xfId="2" applyFont="1" applyFill="1" applyBorder="1" applyAlignment="1">
      <alignment horizontal="center" vertical="center"/>
    </xf>
    <xf numFmtId="0" fontId="9" fillId="5" borderId="6" xfId="2" applyFont="1" applyFill="1" applyBorder="1" applyAlignment="1">
      <alignment horizontal="center" vertical="center" wrapText="1"/>
    </xf>
    <xf numFmtId="0" fontId="9" fillId="5" borderId="10" xfId="2" applyFont="1" applyFill="1" applyBorder="1" applyAlignment="1">
      <alignment horizontal="center" vertical="center" wrapText="1"/>
    </xf>
    <xf numFmtId="2" fontId="10" fillId="5" borderId="10" xfId="2" applyNumberFormat="1" applyFont="1" applyFill="1" applyBorder="1" applyAlignment="1">
      <alignment horizontal="center" vertical="center"/>
    </xf>
    <xf numFmtId="0" fontId="9" fillId="5" borderId="3" xfId="2" applyFont="1" applyFill="1" applyBorder="1" applyAlignment="1">
      <alignment horizontal="center" vertical="center" wrapText="1"/>
    </xf>
    <xf numFmtId="4" fontId="14" fillId="0" borderId="12" xfId="0" applyNumberFormat="1" applyFont="1" applyBorder="1" applyAlignment="1">
      <alignment horizontal="center" vertical="center"/>
    </xf>
    <xf numFmtId="0" fontId="14" fillId="2" borderId="25" xfId="0" applyNumberFormat="1" applyFont="1" applyFill="1" applyBorder="1" applyAlignment="1">
      <alignment horizontal="center" vertical="center"/>
    </xf>
    <xf numFmtId="0" fontId="11" fillId="0" borderId="17" xfId="0" applyFont="1" applyBorder="1"/>
    <xf numFmtId="0" fontId="12" fillId="2" borderId="50" xfId="0" applyNumberFormat="1" applyFont="1" applyFill="1" applyBorder="1" applyAlignment="1">
      <alignment horizontal="center" vertical="center"/>
    </xf>
    <xf numFmtId="0" fontId="15" fillId="0" borderId="53" xfId="0" applyFont="1" applyFill="1" applyBorder="1" applyAlignment="1">
      <alignment horizontal="center" vertical="center" wrapText="1"/>
    </xf>
    <xf numFmtId="4" fontId="14" fillId="0" borderId="45" xfId="0" applyNumberFormat="1" applyFont="1" applyBorder="1" applyAlignment="1">
      <alignment horizontal="center" vertical="center"/>
    </xf>
    <xf numFmtId="4" fontId="14" fillId="0" borderId="53" xfId="0" applyNumberFormat="1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top" wrapText="1"/>
    </xf>
    <xf numFmtId="2" fontId="13" fillId="0" borderId="48" xfId="0" applyNumberFormat="1" applyFont="1" applyFill="1" applyBorder="1" applyAlignment="1">
      <alignment horizontal="center" vertical="center"/>
    </xf>
    <xf numFmtId="2" fontId="13" fillId="0" borderId="54" xfId="0" applyNumberFormat="1" applyFont="1" applyFill="1" applyBorder="1" applyAlignment="1">
      <alignment horizontal="center" vertical="center"/>
    </xf>
    <xf numFmtId="0" fontId="11" fillId="0" borderId="23" xfId="0" applyFont="1" applyBorder="1" applyAlignment="1">
      <alignment horizontal="left"/>
    </xf>
    <xf numFmtId="2" fontId="15" fillId="0" borderId="55" xfId="0" applyNumberFormat="1" applyFont="1" applyFill="1" applyBorder="1" applyAlignment="1">
      <alignment horizontal="center" vertical="center" wrapText="1"/>
    </xf>
    <xf numFmtId="2" fontId="15" fillId="0" borderId="56" xfId="0" applyNumberFormat="1" applyFont="1" applyFill="1" applyBorder="1" applyAlignment="1">
      <alignment horizontal="center" vertical="center" wrapText="1"/>
    </xf>
    <xf numFmtId="0" fontId="12" fillId="2" borderId="5" xfId="0" applyNumberFormat="1" applyFont="1" applyFill="1" applyBorder="1" applyAlignment="1">
      <alignment horizontal="center" vertical="center"/>
    </xf>
    <xf numFmtId="0" fontId="12" fillId="2" borderId="20" xfId="0" applyNumberFormat="1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49" fontId="15" fillId="0" borderId="20" xfId="2" applyNumberFormat="1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49" fontId="15" fillId="0" borderId="9" xfId="2" applyNumberFormat="1" applyFont="1" applyBorder="1" applyAlignment="1">
      <alignment horizontal="center"/>
    </xf>
    <xf numFmtId="0" fontId="15" fillId="0" borderId="42" xfId="0" applyFont="1" applyFill="1" applyBorder="1" applyAlignment="1">
      <alignment horizontal="center" vertical="center" wrapText="1"/>
    </xf>
    <xf numFmtId="0" fontId="15" fillId="0" borderId="39" xfId="0" applyFont="1" applyFill="1" applyBorder="1" applyAlignment="1">
      <alignment horizontal="center" vertical="center" wrapText="1"/>
    </xf>
    <xf numFmtId="0" fontId="15" fillId="0" borderId="44" xfId="0" applyFont="1" applyFill="1" applyBorder="1" applyAlignment="1">
      <alignment horizontal="center" vertical="center" wrapText="1"/>
    </xf>
    <xf numFmtId="2" fontId="13" fillId="0" borderId="2" xfId="0" applyNumberFormat="1" applyFont="1" applyFill="1" applyBorder="1" applyAlignment="1">
      <alignment horizontal="center" vertical="center"/>
    </xf>
    <xf numFmtId="2" fontId="13" fillId="0" borderId="57" xfId="0" applyNumberFormat="1" applyFont="1" applyFill="1" applyBorder="1" applyAlignment="1">
      <alignment horizontal="center" vertical="center"/>
    </xf>
    <xf numFmtId="164" fontId="15" fillId="0" borderId="57" xfId="0" applyNumberFormat="1" applyFont="1" applyFill="1" applyBorder="1" applyAlignment="1">
      <alignment horizontal="center" vertical="center"/>
    </xf>
    <xf numFmtId="164" fontId="15" fillId="0" borderId="58" xfId="0" applyNumberFormat="1" applyFont="1" applyFill="1" applyBorder="1" applyAlignment="1">
      <alignment horizontal="center" vertical="center"/>
    </xf>
    <xf numFmtId="4" fontId="14" fillId="0" borderId="20" xfId="0" applyNumberFormat="1" applyFont="1" applyFill="1" applyBorder="1" applyAlignment="1">
      <alignment horizontal="center" vertical="center"/>
    </xf>
    <xf numFmtId="164" fontId="15" fillId="0" borderId="39" xfId="0" applyNumberFormat="1" applyFont="1" applyFill="1" applyBorder="1" applyAlignment="1">
      <alignment horizontal="center" vertical="center"/>
    </xf>
    <xf numFmtId="164" fontId="11" fillId="0" borderId="39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4" fontId="14" fillId="0" borderId="5" xfId="0" applyNumberFormat="1" applyFont="1" applyFill="1" applyBorder="1" applyAlignment="1">
      <alignment horizontal="center" vertical="center"/>
    </xf>
    <xf numFmtId="164" fontId="15" fillId="0" borderId="42" xfId="0" applyNumberFormat="1" applyFont="1" applyFill="1" applyBorder="1" applyAlignment="1">
      <alignment horizontal="center" vertical="center"/>
    </xf>
    <xf numFmtId="4" fontId="14" fillId="0" borderId="9" xfId="0" applyNumberFormat="1" applyFont="1" applyFill="1" applyBorder="1" applyAlignment="1">
      <alignment horizontal="center" vertical="center"/>
    </xf>
    <xf numFmtId="164" fontId="15" fillId="0" borderId="44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top" wrapText="1"/>
    </xf>
    <xf numFmtId="0" fontId="11" fillId="0" borderId="9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59" xfId="0" applyFont="1" applyBorder="1" applyAlignment="1">
      <alignment horizontal="center" vertical="top"/>
    </xf>
    <xf numFmtId="0" fontId="14" fillId="0" borderId="6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" fontId="14" fillId="0" borderId="6" xfId="0" applyNumberFormat="1" applyFont="1" applyBorder="1" applyAlignment="1">
      <alignment horizontal="center" vertical="center"/>
    </xf>
    <xf numFmtId="164" fontId="15" fillId="0" borderId="1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wrapText="1"/>
    </xf>
    <xf numFmtId="164" fontId="15" fillId="0" borderId="42" xfId="0" applyNumberFormat="1" applyFont="1" applyFill="1" applyBorder="1" applyAlignment="1">
      <alignment horizontal="center" vertical="center" wrapText="1"/>
    </xf>
    <xf numFmtId="164" fontId="15" fillId="0" borderId="44" xfId="0" applyNumberFormat="1" applyFont="1" applyFill="1" applyBorder="1" applyAlignment="1">
      <alignment horizontal="center" vertical="center" wrapText="1"/>
    </xf>
    <xf numFmtId="0" fontId="11" fillId="0" borderId="59" xfId="0" applyFont="1" applyBorder="1" applyAlignment="1">
      <alignment horizontal="left" vertical="top" wrapText="1"/>
    </xf>
    <xf numFmtId="49" fontId="15" fillId="0" borderId="6" xfId="2" applyNumberFormat="1" applyFont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 wrapText="1"/>
    </xf>
    <xf numFmtId="0" fontId="14" fillId="0" borderId="42" xfId="0" applyNumberFormat="1" applyFont="1" applyFill="1" applyBorder="1" applyAlignment="1">
      <alignment horizontal="center" vertical="center" wrapText="1"/>
    </xf>
    <xf numFmtId="164" fontId="14" fillId="0" borderId="44" xfId="0" applyNumberFormat="1" applyFont="1" applyFill="1" applyBorder="1" applyAlignment="1">
      <alignment horizontal="center" vertical="center" wrapText="1"/>
    </xf>
    <xf numFmtId="0" fontId="0" fillId="0" borderId="59" xfId="0" applyBorder="1"/>
    <xf numFmtId="2" fontId="15" fillId="0" borderId="60" xfId="0" applyNumberFormat="1" applyFont="1" applyBorder="1" applyAlignment="1">
      <alignment horizontal="center" vertical="center"/>
    </xf>
  </cellXfs>
  <cellStyles count="15">
    <cellStyle name="Euro" xfId="3"/>
    <cellStyle name="Normalny 2" xfId="4"/>
    <cellStyle name="Normalny 2 2" xfId="5"/>
    <cellStyle name="Normalny 3" xfId="6"/>
    <cellStyle name="Normalny 3 2" xfId="7"/>
    <cellStyle name="Normalny 3 2 2" xfId="8"/>
    <cellStyle name="Normalny 7" xfId="9"/>
    <cellStyle name="Procentowy 2" xfId="10"/>
    <cellStyle name="Procentowy 3" xfId="11"/>
    <cellStyle name="Гиперссылка" xfId="1" builtinId="8"/>
    <cellStyle name="Гиперссылка 2" xfId="12"/>
    <cellStyle name="Обычный" xfId="0" builtinId="0"/>
    <cellStyle name="Обычный 2" xfId="2"/>
    <cellStyle name="Обычный 3" xfId="13"/>
    <cellStyle name="常规_Sheet1" xfId="14"/>
  </cellStyles>
  <dxfs count="1">
    <dxf>
      <font>
        <b val="0"/>
        <condense val="0"/>
        <extend val="0"/>
        <sz val="11"/>
        <color indexed="8"/>
      </font>
      <fill>
        <patternFill patternType="solid">
          <fgColor indexed="60"/>
          <bgColor indexed="10"/>
        </patternFill>
      </fill>
    </dxf>
  </dxfs>
  <tableStyles count="0" defaultTableStyle="TableStyleMedium2" defaultPivotStyle="PivotStyleMedium9"/>
  <colors>
    <mruColors>
      <color rgb="FFE2686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emf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678180</xdr:colOff>
      <xdr:row>11</xdr:row>
      <xdr:rowOff>137160</xdr:rowOff>
    </xdr:from>
    <xdr:to>
      <xdr:col>0</xdr:col>
      <xdr:colOff>679936</xdr:colOff>
      <xdr:row>12</xdr:row>
      <xdr:rowOff>127000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2148840"/>
          <a:ext cx="1756" cy="408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83821</xdr:colOff>
      <xdr:row>0</xdr:row>
      <xdr:rowOff>121921</xdr:rowOff>
    </xdr:from>
    <xdr:to>
      <xdr:col>1</xdr:col>
      <xdr:colOff>426721</xdr:colOff>
      <xdr:row>5</xdr:row>
      <xdr:rowOff>13333</xdr:rowOff>
    </xdr:to>
    <xdr:pic>
      <xdr:nvPicPr>
        <xdr:cNvPr id="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1" y="121921"/>
          <a:ext cx="2682240" cy="882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731520</xdr:colOff>
      <xdr:row>1</xdr:row>
      <xdr:rowOff>144780</xdr:rowOff>
    </xdr:from>
    <xdr:to>
      <xdr:col>5</xdr:col>
      <xdr:colOff>88765</xdr:colOff>
      <xdr:row>4</xdr:row>
      <xdr:rowOff>121920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0" y="342900"/>
          <a:ext cx="24738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640081</xdr:colOff>
      <xdr:row>16</xdr:row>
      <xdr:rowOff>274320</xdr:rowOff>
    </xdr:from>
    <xdr:to>
      <xdr:col>0</xdr:col>
      <xdr:colOff>1686937</xdr:colOff>
      <xdr:row>18</xdr:row>
      <xdr:rowOff>220980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0081" y="4259580"/>
          <a:ext cx="1046856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723900</xdr:colOff>
      <xdr:row>11</xdr:row>
      <xdr:rowOff>83820</xdr:rowOff>
    </xdr:from>
    <xdr:to>
      <xdr:col>0</xdr:col>
      <xdr:colOff>1638300</xdr:colOff>
      <xdr:row>12</xdr:row>
      <xdr:rowOff>363459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3900" y="2225040"/>
          <a:ext cx="914400" cy="698739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14</xdr:row>
      <xdr:rowOff>7621</xdr:rowOff>
    </xdr:from>
    <xdr:to>
      <xdr:col>0</xdr:col>
      <xdr:colOff>1744981</xdr:colOff>
      <xdr:row>16</xdr:row>
      <xdr:rowOff>10319</xdr:rowOff>
    </xdr:to>
    <xdr:pic>
      <xdr:nvPicPr>
        <xdr:cNvPr id="41" name="image10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3322321"/>
          <a:ext cx="1135380" cy="673258"/>
        </a:xfrm>
        <a:prstGeom prst="rect">
          <a:avLst/>
        </a:prstGeom>
      </xdr:spPr>
    </xdr:pic>
    <xdr:clientData/>
  </xdr:twoCellAnchor>
  <xdr:twoCellAnchor editAs="oneCell">
    <xdr:from>
      <xdr:col>0</xdr:col>
      <xdr:colOff>607358</xdr:colOff>
      <xdr:row>20</xdr:row>
      <xdr:rowOff>154533</xdr:rowOff>
    </xdr:from>
    <xdr:to>
      <xdr:col>0</xdr:col>
      <xdr:colOff>1529817</xdr:colOff>
      <xdr:row>23</xdr:row>
      <xdr:rowOff>180957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4151062">
          <a:off x="781056" y="4994795"/>
          <a:ext cx="575064" cy="922459"/>
        </a:xfrm>
        <a:prstGeom prst="rect">
          <a:avLst/>
        </a:prstGeom>
      </xdr:spPr>
    </xdr:pic>
    <xdr:clientData/>
  </xdr:twoCellAnchor>
  <xdr:twoCellAnchor editAs="oneCell">
    <xdr:from>
      <xdr:col>0</xdr:col>
      <xdr:colOff>662940</xdr:colOff>
      <xdr:row>25</xdr:row>
      <xdr:rowOff>175260</xdr:rowOff>
    </xdr:from>
    <xdr:to>
      <xdr:col>0</xdr:col>
      <xdr:colOff>1449855</xdr:colOff>
      <xdr:row>29</xdr:row>
      <xdr:rowOff>137160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2940" y="6111240"/>
          <a:ext cx="786915" cy="693420"/>
        </a:xfrm>
        <a:prstGeom prst="rect">
          <a:avLst/>
        </a:prstGeom>
      </xdr:spPr>
    </xdr:pic>
    <xdr:clientData/>
  </xdr:twoCellAnchor>
  <xdr:twoCellAnchor editAs="oneCell">
    <xdr:from>
      <xdr:col>0</xdr:col>
      <xdr:colOff>1280161</xdr:colOff>
      <xdr:row>30</xdr:row>
      <xdr:rowOff>167640</xdr:rowOff>
    </xdr:from>
    <xdr:to>
      <xdr:col>0</xdr:col>
      <xdr:colOff>2087881</xdr:colOff>
      <xdr:row>33</xdr:row>
      <xdr:rowOff>147768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0161" y="7033260"/>
          <a:ext cx="807720" cy="780228"/>
        </a:xfrm>
        <a:prstGeom prst="rect">
          <a:avLst/>
        </a:prstGeom>
      </xdr:spPr>
    </xdr:pic>
    <xdr:clientData/>
  </xdr:twoCellAnchor>
  <xdr:twoCellAnchor editAs="oneCell">
    <xdr:from>
      <xdr:col>0</xdr:col>
      <xdr:colOff>1478283</xdr:colOff>
      <xdr:row>37</xdr:row>
      <xdr:rowOff>144783</xdr:rowOff>
    </xdr:from>
    <xdr:to>
      <xdr:col>0</xdr:col>
      <xdr:colOff>2210141</xdr:colOff>
      <xdr:row>40</xdr:row>
      <xdr:rowOff>166268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6200000">
          <a:off x="1559149" y="8796437"/>
          <a:ext cx="570125" cy="731858"/>
        </a:xfrm>
        <a:prstGeom prst="rect">
          <a:avLst/>
        </a:prstGeom>
      </xdr:spPr>
    </xdr:pic>
    <xdr:clientData/>
  </xdr:twoCellAnchor>
  <xdr:twoCellAnchor editAs="oneCell">
    <xdr:from>
      <xdr:col>0</xdr:col>
      <xdr:colOff>662940</xdr:colOff>
      <xdr:row>44</xdr:row>
      <xdr:rowOff>53340</xdr:rowOff>
    </xdr:from>
    <xdr:to>
      <xdr:col>0</xdr:col>
      <xdr:colOff>1676400</xdr:colOff>
      <xdr:row>48</xdr:row>
      <xdr:rowOff>95488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2940" y="9616440"/>
          <a:ext cx="1013460" cy="773668"/>
        </a:xfrm>
        <a:prstGeom prst="rect">
          <a:avLst/>
        </a:prstGeom>
      </xdr:spPr>
    </xdr:pic>
    <xdr:clientData/>
  </xdr:twoCellAnchor>
  <xdr:twoCellAnchor editAs="oneCell">
    <xdr:from>
      <xdr:col>0</xdr:col>
      <xdr:colOff>754381</xdr:colOff>
      <xdr:row>51</xdr:row>
      <xdr:rowOff>38100</xdr:rowOff>
    </xdr:from>
    <xdr:to>
      <xdr:col>0</xdr:col>
      <xdr:colOff>1371601</xdr:colOff>
      <xdr:row>53</xdr:row>
      <xdr:rowOff>203506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4381" y="10782300"/>
          <a:ext cx="617220" cy="698806"/>
        </a:xfrm>
        <a:prstGeom prst="rect">
          <a:avLst/>
        </a:prstGeom>
      </xdr:spPr>
    </xdr:pic>
    <xdr:clientData/>
  </xdr:twoCellAnchor>
  <xdr:twoCellAnchor editAs="oneCell">
    <xdr:from>
      <xdr:col>0</xdr:col>
      <xdr:colOff>655320</xdr:colOff>
      <xdr:row>54</xdr:row>
      <xdr:rowOff>205741</xdr:rowOff>
    </xdr:from>
    <xdr:to>
      <xdr:col>0</xdr:col>
      <xdr:colOff>1535526</xdr:colOff>
      <xdr:row>56</xdr:row>
      <xdr:rowOff>228601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4339" b="6493"/>
        <a:stretch/>
      </xdr:blipFill>
      <xdr:spPr>
        <a:xfrm>
          <a:off x="655320" y="11750041"/>
          <a:ext cx="880206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57</xdr:row>
      <xdr:rowOff>213360</xdr:rowOff>
    </xdr:from>
    <xdr:to>
      <xdr:col>0</xdr:col>
      <xdr:colOff>1447800</xdr:colOff>
      <xdr:row>60</xdr:row>
      <xdr:rowOff>169557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0100" y="12672060"/>
          <a:ext cx="647700" cy="756297"/>
        </a:xfrm>
        <a:prstGeom prst="rect">
          <a:avLst/>
        </a:prstGeom>
      </xdr:spPr>
    </xdr:pic>
    <xdr:clientData/>
  </xdr:twoCellAnchor>
  <xdr:twoCellAnchor editAs="oneCell">
    <xdr:from>
      <xdr:col>0</xdr:col>
      <xdr:colOff>716281</xdr:colOff>
      <xdr:row>61</xdr:row>
      <xdr:rowOff>198121</xdr:rowOff>
    </xdr:from>
    <xdr:to>
      <xdr:col>0</xdr:col>
      <xdr:colOff>1539241</xdr:colOff>
      <xdr:row>63</xdr:row>
      <xdr:rowOff>23573</xdr:rowOff>
    </xdr:to>
    <xdr:pic>
      <xdr:nvPicPr>
        <xdr:cNvPr id="50" name="image70.png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1" y="13723621"/>
          <a:ext cx="822960" cy="58745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1333500</xdr:colOff>
      <xdr:row>64</xdr:row>
      <xdr:rowOff>22860</xdr:rowOff>
    </xdr:from>
    <xdr:to>
      <xdr:col>0</xdr:col>
      <xdr:colOff>2186940</xdr:colOff>
      <xdr:row>68</xdr:row>
      <xdr:rowOff>90255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33500" y="15125700"/>
          <a:ext cx="853440" cy="798915"/>
        </a:xfrm>
        <a:prstGeom prst="rect">
          <a:avLst/>
        </a:prstGeom>
      </xdr:spPr>
    </xdr:pic>
    <xdr:clientData/>
  </xdr:twoCellAnchor>
  <xdr:twoCellAnchor editAs="oneCell">
    <xdr:from>
      <xdr:col>0</xdr:col>
      <xdr:colOff>1363981</xdr:colOff>
      <xdr:row>71</xdr:row>
      <xdr:rowOff>121920</xdr:rowOff>
    </xdr:from>
    <xdr:to>
      <xdr:col>0</xdr:col>
      <xdr:colOff>2202181</xdr:colOff>
      <xdr:row>75</xdr:row>
      <xdr:rowOff>84682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3981" y="16512540"/>
          <a:ext cx="838200" cy="694282"/>
        </a:xfrm>
        <a:prstGeom prst="rect">
          <a:avLst/>
        </a:prstGeom>
      </xdr:spPr>
    </xdr:pic>
    <xdr:clientData/>
  </xdr:twoCellAnchor>
  <xdr:twoCellAnchor editAs="oneCell">
    <xdr:from>
      <xdr:col>0</xdr:col>
      <xdr:colOff>1287781</xdr:colOff>
      <xdr:row>80</xdr:row>
      <xdr:rowOff>182880</xdr:rowOff>
    </xdr:from>
    <xdr:to>
      <xdr:col>0</xdr:col>
      <xdr:colOff>2186941</xdr:colOff>
      <xdr:row>82</xdr:row>
      <xdr:rowOff>218891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87781" y="18348960"/>
          <a:ext cx="899160" cy="645611"/>
        </a:xfrm>
        <a:prstGeom prst="rect">
          <a:avLst/>
        </a:prstGeom>
      </xdr:spPr>
    </xdr:pic>
    <xdr:clientData/>
  </xdr:twoCellAnchor>
  <xdr:twoCellAnchor editAs="oneCell">
    <xdr:from>
      <xdr:col>0</xdr:col>
      <xdr:colOff>1089660</xdr:colOff>
      <xdr:row>86</xdr:row>
      <xdr:rowOff>106680</xdr:rowOff>
    </xdr:from>
    <xdr:to>
      <xdr:col>0</xdr:col>
      <xdr:colOff>2193198</xdr:colOff>
      <xdr:row>88</xdr:row>
      <xdr:rowOff>213360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89660" y="20101560"/>
          <a:ext cx="1103538" cy="716280"/>
        </a:xfrm>
        <a:prstGeom prst="rect">
          <a:avLst/>
        </a:prstGeom>
      </xdr:spPr>
    </xdr:pic>
    <xdr:clientData/>
  </xdr:twoCellAnchor>
  <xdr:twoCellAnchor editAs="oneCell">
    <xdr:from>
      <xdr:col>0</xdr:col>
      <xdr:colOff>655320</xdr:colOff>
      <xdr:row>93</xdr:row>
      <xdr:rowOff>22860</xdr:rowOff>
    </xdr:from>
    <xdr:to>
      <xdr:col>0</xdr:col>
      <xdr:colOff>1554480</xdr:colOff>
      <xdr:row>94</xdr:row>
      <xdr:rowOff>274405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5320" y="20581620"/>
          <a:ext cx="899160" cy="594445"/>
        </a:xfrm>
        <a:prstGeom prst="rect">
          <a:avLst/>
        </a:prstGeom>
      </xdr:spPr>
    </xdr:pic>
    <xdr:clientData/>
  </xdr:twoCellAnchor>
  <xdr:twoCellAnchor editAs="oneCell">
    <xdr:from>
      <xdr:col>0</xdr:col>
      <xdr:colOff>807724</xdr:colOff>
      <xdr:row>95</xdr:row>
      <xdr:rowOff>205743</xdr:rowOff>
    </xdr:from>
    <xdr:to>
      <xdr:col>0</xdr:col>
      <xdr:colOff>1473921</xdr:colOff>
      <xdr:row>97</xdr:row>
      <xdr:rowOff>205745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16200000">
          <a:off x="874122" y="21383905"/>
          <a:ext cx="533402" cy="666197"/>
        </a:xfrm>
        <a:prstGeom prst="rect">
          <a:avLst/>
        </a:prstGeom>
      </xdr:spPr>
    </xdr:pic>
    <xdr:clientData/>
  </xdr:twoCellAnchor>
  <xdr:twoCellAnchor editAs="oneCell">
    <xdr:from>
      <xdr:col>0</xdr:col>
      <xdr:colOff>670560</xdr:colOff>
      <xdr:row>99</xdr:row>
      <xdr:rowOff>99060</xdr:rowOff>
    </xdr:from>
    <xdr:to>
      <xdr:col>0</xdr:col>
      <xdr:colOff>1600200</xdr:colOff>
      <xdr:row>101</xdr:row>
      <xdr:rowOff>175760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6200000">
          <a:off x="799850" y="22311610"/>
          <a:ext cx="671060" cy="929640"/>
        </a:xfrm>
        <a:prstGeom prst="rect">
          <a:avLst/>
        </a:prstGeom>
      </xdr:spPr>
    </xdr:pic>
    <xdr:clientData/>
  </xdr:twoCellAnchor>
  <xdr:twoCellAnchor editAs="oneCell">
    <xdr:from>
      <xdr:col>0</xdr:col>
      <xdr:colOff>822960</xdr:colOff>
      <xdr:row>102</xdr:row>
      <xdr:rowOff>190500</xdr:rowOff>
    </xdr:from>
    <xdr:to>
      <xdr:col>0</xdr:col>
      <xdr:colOff>1539240</xdr:colOff>
      <xdr:row>102</xdr:row>
      <xdr:rowOff>603663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960" y="23423880"/>
          <a:ext cx="716280" cy="413163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</xdr:colOff>
      <xdr:row>103</xdr:row>
      <xdr:rowOff>327660</xdr:rowOff>
    </xdr:from>
    <xdr:to>
      <xdr:col>0</xdr:col>
      <xdr:colOff>1454381</xdr:colOff>
      <xdr:row>103</xdr:row>
      <xdr:rowOff>937260</xdr:rowOff>
    </xdr:to>
    <xdr:pic>
      <xdr:nvPicPr>
        <xdr:cNvPr id="59" name="image69.png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5340" y="24208740"/>
          <a:ext cx="639041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104</xdr:row>
      <xdr:rowOff>251460</xdr:rowOff>
    </xdr:from>
    <xdr:to>
      <xdr:col>0</xdr:col>
      <xdr:colOff>1584904</xdr:colOff>
      <xdr:row>106</xdr:row>
      <xdr:rowOff>84070</xdr:rowOff>
    </xdr:to>
    <xdr:pic>
      <xdr:nvPicPr>
        <xdr:cNvPr id="60" name="image72.pn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87577" y="25005183"/>
          <a:ext cx="533650" cy="861004"/>
        </a:xfrm>
        <a:prstGeom prst="rect">
          <a:avLst/>
        </a:prstGeom>
      </xdr:spPr>
    </xdr:pic>
    <xdr:clientData/>
  </xdr:twoCellAnchor>
  <xdr:twoCellAnchor editAs="oneCell">
    <xdr:from>
      <xdr:col>0</xdr:col>
      <xdr:colOff>929640</xdr:colOff>
      <xdr:row>106</xdr:row>
      <xdr:rowOff>198120</xdr:rowOff>
    </xdr:from>
    <xdr:to>
      <xdr:col>0</xdr:col>
      <xdr:colOff>2034540</xdr:colOff>
      <xdr:row>106</xdr:row>
      <xdr:rowOff>881870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29640" y="25816560"/>
          <a:ext cx="1104900" cy="683750"/>
        </a:xfrm>
        <a:prstGeom prst="rect">
          <a:avLst/>
        </a:prstGeom>
      </xdr:spPr>
    </xdr:pic>
    <xdr:clientData/>
  </xdr:twoCellAnchor>
  <xdr:twoCellAnchor editAs="oneCell">
    <xdr:from>
      <xdr:col>0</xdr:col>
      <xdr:colOff>624840</xdr:colOff>
      <xdr:row>107</xdr:row>
      <xdr:rowOff>205740</xdr:rowOff>
    </xdr:from>
    <xdr:to>
      <xdr:col>0</xdr:col>
      <xdr:colOff>1676400</xdr:colOff>
      <xdr:row>108</xdr:row>
      <xdr:rowOff>440137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24840" y="26730960"/>
          <a:ext cx="1051560" cy="714457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34</xdr:row>
      <xdr:rowOff>0</xdr:rowOff>
    </xdr:from>
    <xdr:to>
      <xdr:col>0</xdr:col>
      <xdr:colOff>1257300</xdr:colOff>
      <xdr:row>36</xdr:row>
      <xdr:rowOff>150680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7932420"/>
          <a:ext cx="922020" cy="68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449580</xdr:colOff>
      <xdr:row>39</xdr:row>
      <xdr:rowOff>60960</xdr:rowOff>
    </xdr:from>
    <xdr:to>
      <xdr:col>0</xdr:col>
      <xdr:colOff>1059180</xdr:colOff>
      <xdr:row>42</xdr:row>
      <xdr:rowOff>133719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" y="9159240"/>
          <a:ext cx="609600" cy="621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373380</xdr:colOff>
      <xdr:row>65</xdr:row>
      <xdr:rowOff>152400</xdr:rowOff>
    </xdr:from>
    <xdr:to>
      <xdr:col>0</xdr:col>
      <xdr:colOff>1242060</xdr:colOff>
      <xdr:row>69</xdr:row>
      <xdr:rowOff>110220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5438120"/>
          <a:ext cx="868680" cy="689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220980</xdr:colOff>
      <xdr:row>74</xdr:row>
      <xdr:rowOff>53340</xdr:rowOff>
    </xdr:from>
    <xdr:to>
      <xdr:col>0</xdr:col>
      <xdr:colOff>975360</xdr:colOff>
      <xdr:row>77</xdr:row>
      <xdr:rowOff>135916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17000220"/>
          <a:ext cx="754380" cy="631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82</xdr:row>
      <xdr:rowOff>190500</xdr:rowOff>
    </xdr:from>
    <xdr:to>
      <xdr:col>0</xdr:col>
      <xdr:colOff>1076103</xdr:colOff>
      <xdr:row>84</xdr:row>
      <xdr:rowOff>152400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966180"/>
          <a:ext cx="92370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ldim.kiev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15D5D"/>
  </sheetPr>
  <dimension ref="A1:K112"/>
  <sheetViews>
    <sheetView tabSelected="1" zoomScaleNormal="100" workbookViewId="0">
      <pane xSplit="1" ySplit="10" topLeftCell="B11" activePane="bottomRight" state="frozen"/>
      <selection pane="topRight" activeCell="B1" sqref="B1"/>
      <selection pane="bottomLeft" activeCell="A13" sqref="A13"/>
      <selection pane="bottomRight" activeCell="H118" sqref="H118"/>
    </sheetView>
  </sheetViews>
  <sheetFormatPr defaultColWidth="8.88671875" defaultRowHeight="14.4"/>
  <cols>
    <col min="1" max="1" width="34.109375" customWidth="1"/>
    <col min="2" max="2" width="14.109375" customWidth="1"/>
    <col min="3" max="3" width="27.6640625" customWidth="1"/>
    <col min="8" max="8" width="11.88671875" customWidth="1"/>
  </cols>
  <sheetData>
    <row r="1" spans="1:11" ht="15.6">
      <c r="G1" s="1" t="s">
        <v>0</v>
      </c>
    </row>
    <row r="2" spans="1:11" ht="15.6">
      <c r="G2" s="1" t="s">
        <v>1</v>
      </c>
    </row>
    <row r="3" spans="1:11" ht="15.6">
      <c r="G3" s="1" t="s">
        <v>2</v>
      </c>
    </row>
    <row r="4" spans="1:11" ht="15.6">
      <c r="G4" s="1" t="s">
        <v>3</v>
      </c>
    </row>
    <row r="5" spans="1:11" ht="15.6">
      <c r="G5" s="2" t="s">
        <v>4</v>
      </c>
    </row>
    <row r="6" spans="1:11" ht="4.95" customHeight="1" thickBot="1">
      <c r="G6" s="3"/>
    </row>
    <row r="7" spans="1:11" ht="18" thickBot="1">
      <c r="A7" s="89" t="s">
        <v>79</v>
      </c>
      <c r="B7" s="89"/>
      <c r="C7" s="89"/>
      <c r="D7" s="89"/>
      <c r="E7" s="89"/>
      <c r="F7" s="89"/>
      <c r="G7" s="89"/>
      <c r="H7" s="89"/>
      <c r="I7" s="89"/>
      <c r="J7" s="89"/>
      <c r="K7" s="89"/>
    </row>
    <row r="8" spans="1:11" ht="4.95" customHeight="1" thickBot="1">
      <c r="F8" s="4"/>
      <c r="G8" s="5"/>
      <c r="H8" s="4"/>
    </row>
    <row r="9" spans="1:11" ht="15" thickBot="1">
      <c r="A9" s="90" t="s">
        <v>5</v>
      </c>
      <c r="B9" s="90" t="s">
        <v>6</v>
      </c>
      <c r="C9" s="90" t="s">
        <v>7</v>
      </c>
      <c r="D9" s="91" t="s">
        <v>8</v>
      </c>
      <c r="E9" s="92" t="s">
        <v>9</v>
      </c>
      <c r="F9" s="93" t="s">
        <v>10</v>
      </c>
      <c r="H9" s="98" t="s">
        <v>11</v>
      </c>
      <c r="I9" s="99" t="s">
        <v>12</v>
      </c>
      <c r="J9" s="100" t="s">
        <v>13</v>
      </c>
      <c r="K9" s="100" t="s">
        <v>14</v>
      </c>
    </row>
    <row r="10" spans="1:11" ht="15" thickBot="1">
      <c r="A10" s="94"/>
      <c r="B10" s="94"/>
      <c r="C10" s="94"/>
      <c r="D10" s="95"/>
      <c r="E10" s="96" t="s">
        <v>15</v>
      </c>
      <c r="F10" s="97">
        <v>0</v>
      </c>
      <c r="H10" s="101" t="s">
        <v>16</v>
      </c>
      <c r="I10" s="102">
        <v>0</v>
      </c>
      <c r="J10" s="103"/>
      <c r="K10" s="103"/>
    </row>
    <row r="11" spans="1:11" ht="33" customHeight="1">
      <c r="A11" s="87" t="s">
        <v>80</v>
      </c>
      <c r="B11" s="6">
        <v>1006160</v>
      </c>
      <c r="C11" s="7" t="s">
        <v>81</v>
      </c>
      <c r="D11" s="8" t="s">
        <v>19</v>
      </c>
      <c r="E11" s="9">
        <v>1.42</v>
      </c>
      <c r="F11" s="10">
        <f>E11*($F$10)</f>
        <v>0</v>
      </c>
      <c r="H11" s="11"/>
      <c r="I11" s="10">
        <f>F11*($I$10)</f>
        <v>0</v>
      </c>
      <c r="J11" s="12">
        <f t="shared" ref="J11:J109" si="0">H11*F11</f>
        <v>0</v>
      </c>
      <c r="K11" s="13">
        <f t="shared" ref="K11:K109" si="1">H11*I11</f>
        <v>0</v>
      </c>
    </row>
    <row r="12" spans="1:11" ht="33" customHeight="1">
      <c r="A12" s="88"/>
      <c r="B12" s="14">
        <v>1006200</v>
      </c>
      <c r="C12" s="15" t="s">
        <v>82</v>
      </c>
      <c r="D12" s="16" t="s">
        <v>19</v>
      </c>
      <c r="E12" s="17">
        <v>1.73</v>
      </c>
      <c r="F12" s="18">
        <f t="shared" ref="F12:F109" si="2">E12*($F$10)</f>
        <v>0</v>
      </c>
      <c r="H12" s="64"/>
      <c r="I12" s="48">
        <f t="shared" ref="I12:I109" si="3">F12*($I$10)</f>
        <v>0</v>
      </c>
      <c r="J12" s="49">
        <f t="shared" si="0"/>
        <v>0</v>
      </c>
      <c r="K12" s="28">
        <f t="shared" si="1"/>
        <v>0</v>
      </c>
    </row>
    <row r="13" spans="1:11" ht="33" customHeight="1" thickBot="1">
      <c r="A13" s="22"/>
      <c r="B13" s="23">
        <v>1006250</v>
      </c>
      <c r="C13" s="15" t="s">
        <v>83</v>
      </c>
      <c r="D13" s="24" t="s">
        <v>19</v>
      </c>
      <c r="E13" s="17">
        <v>2.19</v>
      </c>
      <c r="F13" s="25">
        <f t="shared" si="2"/>
        <v>0</v>
      </c>
      <c r="H13" s="26"/>
      <c r="I13" s="40">
        <f t="shared" si="3"/>
        <v>0</v>
      </c>
      <c r="J13" s="27">
        <f t="shared" si="0"/>
        <v>0</v>
      </c>
      <c r="K13" s="41">
        <f t="shared" si="1"/>
        <v>0</v>
      </c>
    </row>
    <row r="14" spans="1:11" ht="26.4" customHeight="1">
      <c r="A14" s="29" t="s">
        <v>17</v>
      </c>
      <c r="B14" s="30">
        <v>1001160</v>
      </c>
      <c r="C14" s="31" t="s">
        <v>18</v>
      </c>
      <c r="D14" s="32" t="s">
        <v>19</v>
      </c>
      <c r="E14" s="33">
        <v>1.51</v>
      </c>
      <c r="F14" s="10">
        <f t="shared" si="2"/>
        <v>0</v>
      </c>
      <c r="H14" s="11"/>
      <c r="I14" s="10">
        <f t="shared" si="3"/>
        <v>0</v>
      </c>
      <c r="J14" s="13">
        <f t="shared" si="0"/>
        <v>0</v>
      </c>
      <c r="K14" s="13">
        <f t="shared" si="1"/>
        <v>0</v>
      </c>
    </row>
    <row r="15" spans="1:11" ht="26.4" customHeight="1">
      <c r="A15" s="21"/>
      <c r="B15" s="34">
        <v>1001200</v>
      </c>
      <c r="C15" s="35" t="s">
        <v>20</v>
      </c>
      <c r="D15" s="16" t="s">
        <v>19</v>
      </c>
      <c r="E15" s="36">
        <v>2.37</v>
      </c>
      <c r="F15" s="18">
        <f t="shared" si="2"/>
        <v>0</v>
      </c>
      <c r="H15" s="19"/>
      <c r="I15" s="18">
        <f t="shared" si="3"/>
        <v>0</v>
      </c>
      <c r="J15" s="20">
        <f t="shared" si="0"/>
        <v>0</v>
      </c>
      <c r="K15" s="20">
        <f t="shared" si="1"/>
        <v>0</v>
      </c>
    </row>
    <row r="16" spans="1:11" ht="26.4" customHeight="1" thickBot="1">
      <c r="A16" s="37"/>
      <c r="B16" s="23">
        <v>1001250</v>
      </c>
      <c r="C16" s="38" t="s">
        <v>21</v>
      </c>
      <c r="D16" s="24" t="s">
        <v>19</v>
      </c>
      <c r="E16" s="39">
        <v>3.67</v>
      </c>
      <c r="F16" s="25">
        <f t="shared" si="2"/>
        <v>0</v>
      </c>
      <c r="H16" s="64"/>
      <c r="I16" s="48">
        <f t="shared" si="3"/>
        <v>0</v>
      </c>
      <c r="J16" s="28">
        <f t="shared" si="0"/>
        <v>0</v>
      </c>
      <c r="K16" s="28">
        <f t="shared" si="1"/>
        <v>0</v>
      </c>
    </row>
    <row r="17" spans="1:11" ht="22.2" customHeight="1">
      <c r="A17" s="29" t="s">
        <v>22</v>
      </c>
      <c r="B17" s="42" t="s">
        <v>23</v>
      </c>
      <c r="C17" s="43" t="s">
        <v>24</v>
      </c>
      <c r="D17" s="32" t="s">
        <v>19</v>
      </c>
      <c r="E17" s="33">
        <v>0.23</v>
      </c>
      <c r="F17" s="10">
        <f t="shared" si="2"/>
        <v>0</v>
      </c>
      <c r="H17" s="11"/>
      <c r="I17" s="10">
        <f t="shared" si="3"/>
        <v>0</v>
      </c>
      <c r="J17" s="13">
        <f t="shared" si="0"/>
        <v>0</v>
      </c>
      <c r="K17" s="13">
        <f t="shared" si="1"/>
        <v>0</v>
      </c>
    </row>
    <row r="18" spans="1:11" ht="22.2" customHeight="1">
      <c r="A18" s="21"/>
      <c r="B18" s="45" t="s">
        <v>25</v>
      </c>
      <c r="C18" s="46" t="s">
        <v>26</v>
      </c>
      <c r="D18" s="16" t="s">
        <v>19</v>
      </c>
      <c r="E18" s="36">
        <v>0.28999999999999998</v>
      </c>
      <c r="F18" s="18">
        <f t="shared" si="2"/>
        <v>0</v>
      </c>
      <c r="H18" s="19"/>
      <c r="I18" s="18">
        <f t="shared" si="3"/>
        <v>0</v>
      </c>
      <c r="J18" s="20">
        <f t="shared" si="0"/>
        <v>0</v>
      </c>
      <c r="K18" s="20">
        <f t="shared" si="1"/>
        <v>0</v>
      </c>
    </row>
    <row r="19" spans="1:11" ht="22.2" customHeight="1" thickBot="1">
      <c r="A19" s="22"/>
      <c r="B19" s="105" t="s">
        <v>27</v>
      </c>
      <c r="C19" s="47" t="s">
        <v>28</v>
      </c>
      <c r="D19" s="24" t="s">
        <v>19</v>
      </c>
      <c r="E19" s="39">
        <v>0.44</v>
      </c>
      <c r="F19" s="25">
        <f t="shared" si="2"/>
        <v>0</v>
      </c>
      <c r="H19" s="26"/>
      <c r="I19" s="25">
        <f t="shared" si="3"/>
        <v>0</v>
      </c>
      <c r="J19" s="41">
        <f t="shared" si="0"/>
        <v>0</v>
      </c>
      <c r="K19" s="41">
        <f t="shared" si="1"/>
        <v>0</v>
      </c>
    </row>
    <row r="20" spans="1:11">
      <c r="A20" s="50" t="s">
        <v>29</v>
      </c>
      <c r="B20" s="6" t="s">
        <v>84</v>
      </c>
      <c r="C20" s="51" t="s">
        <v>30</v>
      </c>
      <c r="D20" s="104" t="s">
        <v>16</v>
      </c>
      <c r="E20" s="9">
        <v>2.27</v>
      </c>
      <c r="F20" s="44">
        <f t="shared" si="2"/>
        <v>0</v>
      </c>
      <c r="H20" s="67"/>
      <c r="I20" s="44">
        <f t="shared" si="3"/>
        <v>0</v>
      </c>
      <c r="J20" s="73">
        <f t="shared" si="0"/>
        <v>0</v>
      </c>
      <c r="K20" s="73">
        <f t="shared" si="1"/>
        <v>0</v>
      </c>
    </row>
    <row r="21" spans="1:11">
      <c r="A21" s="53"/>
      <c r="B21" s="14" t="s">
        <v>85</v>
      </c>
      <c r="C21" s="54" t="s">
        <v>31</v>
      </c>
      <c r="D21" s="16" t="s">
        <v>16</v>
      </c>
      <c r="E21" s="17">
        <v>3.5</v>
      </c>
      <c r="F21" s="18">
        <f t="shared" si="2"/>
        <v>0</v>
      </c>
      <c r="H21" s="19"/>
      <c r="I21" s="18">
        <f t="shared" si="3"/>
        <v>0</v>
      </c>
      <c r="J21" s="20">
        <f t="shared" si="0"/>
        <v>0</v>
      </c>
      <c r="K21" s="20">
        <f t="shared" si="1"/>
        <v>0</v>
      </c>
    </row>
    <row r="22" spans="1:11">
      <c r="A22" s="53"/>
      <c r="B22" s="14" t="s">
        <v>86</v>
      </c>
      <c r="C22" s="54" t="s">
        <v>32</v>
      </c>
      <c r="D22" s="16" t="s">
        <v>16</v>
      </c>
      <c r="E22" s="17"/>
      <c r="F22" s="18">
        <f t="shared" si="2"/>
        <v>0</v>
      </c>
      <c r="H22" s="19"/>
      <c r="I22" s="18">
        <f t="shared" si="3"/>
        <v>0</v>
      </c>
      <c r="J22" s="20">
        <f t="shared" si="0"/>
        <v>0</v>
      </c>
      <c r="K22" s="20">
        <f t="shared" si="1"/>
        <v>0</v>
      </c>
    </row>
    <row r="23" spans="1:11">
      <c r="A23" s="106"/>
      <c r="B23" s="107" t="s">
        <v>87</v>
      </c>
      <c r="C23" s="108" t="s">
        <v>33</v>
      </c>
      <c r="D23" s="62" t="s">
        <v>16</v>
      </c>
      <c r="E23" s="113"/>
      <c r="F23" s="18">
        <f t="shared" si="2"/>
        <v>0</v>
      </c>
      <c r="H23" s="19"/>
      <c r="I23" s="18">
        <f t="shared" si="3"/>
        <v>0</v>
      </c>
      <c r="J23" s="20">
        <f t="shared" si="0"/>
        <v>0</v>
      </c>
      <c r="K23" s="20">
        <f t="shared" si="1"/>
        <v>0</v>
      </c>
    </row>
    <row r="24" spans="1:11">
      <c r="A24" s="50"/>
      <c r="B24" s="56" t="s">
        <v>88</v>
      </c>
      <c r="C24" s="54" t="s">
        <v>34</v>
      </c>
      <c r="D24" s="109" t="s">
        <v>16</v>
      </c>
      <c r="E24" s="112">
        <v>5.64</v>
      </c>
      <c r="F24" s="44">
        <f t="shared" si="2"/>
        <v>0</v>
      </c>
      <c r="H24" s="19"/>
      <c r="I24" s="18">
        <f t="shared" si="3"/>
        <v>0</v>
      </c>
      <c r="J24" s="20">
        <f t="shared" si="0"/>
        <v>0</v>
      </c>
      <c r="K24" s="20">
        <f t="shared" si="1"/>
        <v>0</v>
      </c>
    </row>
    <row r="25" spans="1:11" ht="15" thickBot="1">
      <c r="A25" s="53"/>
      <c r="B25" s="55" t="s">
        <v>89</v>
      </c>
      <c r="C25" s="58" t="s">
        <v>35</v>
      </c>
      <c r="D25" s="110" t="s">
        <v>16</v>
      </c>
      <c r="E25" s="59"/>
      <c r="F25" s="25">
        <f t="shared" si="2"/>
        <v>0</v>
      </c>
      <c r="H25" s="64"/>
      <c r="I25" s="48">
        <f t="shared" si="3"/>
        <v>0</v>
      </c>
      <c r="J25" s="28">
        <f t="shared" si="0"/>
        <v>0</v>
      </c>
      <c r="K25" s="28">
        <f t="shared" si="1"/>
        <v>0</v>
      </c>
    </row>
    <row r="26" spans="1:11">
      <c r="A26" s="60" t="s">
        <v>36</v>
      </c>
      <c r="B26" s="117" t="s">
        <v>90</v>
      </c>
      <c r="C26" s="124" t="s">
        <v>37</v>
      </c>
      <c r="D26" s="66" t="s">
        <v>16</v>
      </c>
      <c r="E26" s="127">
        <v>2.65</v>
      </c>
      <c r="F26" s="61">
        <f t="shared" si="2"/>
        <v>0</v>
      </c>
      <c r="H26" s="11"/>
      <c r="I26" s="10">
        <f t="shared" si="3"/>
        <v>0</v>
      </c>
      <c r="J26" s="13">
        <f t="shared" si="0"/>
        <v>0</v>
      </c>
      <c r="K26" s="13">
        <f t="shared" si="1"/>
        <v>0</v>
      </c>
    </row>
    <row r="27" spans="1:11">
      <c r="A27" s="53"/>
      <c r="B27" s="118" t="s">
        <v>91</v>
      </c>
      <c r="C27" s="125" t="s">
        <v>38</v>
      </c>
      <c r="D27" s="69" t="s">
        <v>16</v>
      </c>
      <c r="E27" s="128">
        <v>3.02</v>
      </c>
      <c r="F27" s="115">
        <f t="shared" si="2"/>
        <v>0</v>
      </c>
      <c r="H27" s="19"/>
      <c r="I27" s="18">
        <f t="shared" si="3"/>
        <v>0</v>
      </c>
      <c r="J27" s="20">
        <f t="shared" si="0"/>
        <v>0</v>
      </c>
      <c r="K27" s="20">
        <f t="shared" si="1"/>
        <v>0</v>
      </c>
    </row>
    <row r="28" spans="1:11">
      <c r="A28" s="50"/>
      <c r="B28" s="119" t="s">
        <v>92</v>
      </c>
      <c r="C28" s="125" t="s">
        <v>39</v>
      </c>
      <c r="D28" s="69" t="s">
        <v>16</v>
      </c>
      <c r="E28" s="129"/>
      <c r="F28" s="115">
        <f t="shared" si="2"/>
        <v>0</v>
      </c>
      <c r="H28" s="19"/>
      <c r="I28" s="18">
        <f t="shared" si="3"/>
        <v>0</v>
      </c>
      <c r="J28" s="20">
        <f t="shared" si="0"/>
        <v>0</v>
      </c>
      <c r="K28" s="20">
        <f t="shared" si="1"/>
        <v>0</v>
      </c>
    </row>
    <row r="29" spans="1:11">
      <c r="A29" s="53"/>
      <c r="B29" s="119" t="s">
        <v>93</v>
      </c>
      <c r="C29" s="125" t="s">
        <v>40</v>
      </c>
      <c r="D29" s="69" t="s">
        <v>16</v>
      </c>
      <c r="E29" s="129">
        <v>4.6900000000000004</v>
      </c>
      <c r="F29" s="115">
        <f t="shared" si="2"/>
        <v>0</v>
      </c>
      <c r="H29" s="19"/>
      <c r="I29" s="18">
        <f t="shared" si="3"/>
        <v>0</v>
      </c>
      <c r="J29" s="20">
        <f t="shared" si="0"/>
        <v>0</v>
      </c>
      <c r="K29" s="20">
        <f t="shared" si="1"/>
        <v>0</v>
      </c>
    </row>
    <row r="30" spans="1:11" ht="15" thickBot="1">
      <c r="A30" s="63"/>
      <c r="B30" s="120" t="s">
        <v>94</v>
      </c>
      <c r="C30" s="126" t="s">
        <v>41</v>
      </c>
      <c r="D30" s="72" t="s">
        <v>16</v>
      </c>
      <c r="E30" s="130"/>
      <c r="F30" s="116">
        <f t="shared" si="2"/>
        <v>0</v>
      </c>
      <c r="H30" s="26"/>
      <c r="I30" s="25">
        <f t="shared" si="3"/>
        <v>0</v>
      </c>
      <c r="J30" s="41">
        <f t="shared" si="0"/>
        <v>0</v>
      </c>
      <c r="K30" s="41">
        <f t="shared" si="1"/>
        <v>0</v>
      </c>
    </row>
    <row r="31" spans="1:11" ht="21" customHeight="1">
      <c r="A31" s="68" t="s">
        <v>42</v>
      </c>
      <c r="B31" s="134" t="s">
        <v>95</v>
      </c>
      <c r="C31" s="124" t="s">
        <v>43</v>
      </c>
      <c r="D31" s="135" t="s">
        <v>16</v>
      </c>
      <c r="E31" s="136">
        <v>1.43</v>
      </c>
      <c r="F31" s="10">
        <f t="shared" si="2"/>
        <v>0</v>
      </c>
      <c r="H31" s="67"/>
      <c r="I31" s="44">
        <f t="shared" si="3"/>
        <v>0</v>
      </c>
      <c r="J31" s="73">
        <f t="shared" si="0"/>
        <v>0</v>
      </c>
      <c r="K31" s="73">
        <f t="shared" si="1"/>
        <v>0</v>
      </c>
    </row>
    <row r="32" spans="1:11" ht="21" customHeight="1">
      <c r="A32" s="53"/>
      <c r="B32" s="119" t="s">
        <v>96</v>
      </c>
      <c r="C32" s="125" t="s">
        <v>44</v>
      </c>
      <c r="D32" s="131" t="s">
        <v>16</v>
      </c>
      <c r="E32" s="132">
        <v>2.41</v>
      </c>
      <c r="F32" s="18">
        <f t="shared" si="2"/>
        <v>0</v>
      </c>
      <c r="H32" s="19"/>
      <c r="I32" s="18">
        <f t="shared" si="3"/>
        <v>0</v>
      </c>
      <c r="J32" s="20">
        <f t="shared" si="0"/>
        <v>0</v>
      </c>
      <c r="K32" s="20">
        <f t="shared" si="1"/>
        <v>0</v>
      </c>
    </row>
    <row r="33" spans="1:11" ht="21" customHeight="1">
      <c r="A33" s="53"/>
      <c r="B33" s="119" t="s">
        <v>97</v>
      </c>
      <c r="C33" s="125" t="s">
        <v>45</v>
      </c>
      <c r="D33" s="131" t="s">
        <v>16</v>
      </c>
      <c r="E33" s="132">
        <v>4.16</v>
      </c>
      <c r="F33" s="18">
        <f t="shared" si="2"/>
        <v>0</v>
      </c>
      <c r="H33" s="19"/>
      <c r="I33" s="18">
        <f t="shared" si="3"/>
        <v>0</v>
      </c>
      <c r="J33" s="20">
        <f t="shared" si="0"/>
        <v>0</v>
      </c>
      <c r="K33" s="20">
        <f t="shared" si="1"/>
        <v>0</v>
      </c>
    </row>
    <row r="34" spans="1:11" ht="21" customHeight="1">
      <c r="A34" s="53"/>
      <c r="B34" s="119"/>
      <c r="C34" s="125"/>
      <c r="D34" s="131"/>
      <c r="E34" s="132"/>
      <c r="F34" s="18"/>
      <c r="H34" s="19"/>
      <c r="I34" s="18"/>
      <c r="J34" s="20"/>
      <c r="K34" s="20"/>
    </row>
    <row r="35" spans="1:11" ht="21" customHeight="1">
      <c r="A35" s="53"/>
      <c r="B35" s="119" t="s">
        <v>98</v>
      </c>
      <c r="C35" s="125" t="s">
        <v>43</v>
      </c>
      <c r="D35" s="131" t="s">
        <v>16</v>
      </c>
      <c r="E35" s="132">
        <v>0.93</v>
      </c>
      <c r="F35" s="18">
        <f t="shared" si="2"/>
        <v>0</v>
      </c>
      <c r="H35" s="19"/>
      <c r="I35" s="18">
        <f t="shared" si="3"/>
        <v>0</v>
      </c>
      <c r="J35" s="20">
        <f t="shared" si="0"/>
        <v>0</v>
      </c>
      <c r="K35" s="20">
        <f t="shared" si="1"/>
        <v>0</v>
      </c>
    </row>
    <row r="36" spans="1:11" ht="21" customHeight="1">
      <c r="A36" s="53"/>
      <c r="B36" s="119" t="s">
        <v>99</v>
      </c>
      <c r="C36" s="125" t="s">
        <v>44</v>
      </c>
      <c r="D36" s="131" t="s">
        <v>16</v>
      </c>
      <c r="E36" s="132">
        <v>1.69</v>
      </c>
      <c r="F36" s="18">
        <f t="shared" si="2"/>
        <v>0</v>
      </c>
      <c r="H36" s="19"/>
      <c r="I36" s="18">
        <f t="shared" si="3"/>
        <v>0</v>
      </c>
      <c r="J36" s="20">
        <f t="shared" si="0"/>
        <v>0</v>
      </c>
      <c r="K36" s="20">
        <f t="shared" si="1"/>
        <v>0</v>
      </c>
    </row>
    <row r="37" spans="1:11" ht="21" customHeight="1" thickBot="1">
      <c r="A37" s="63"/>
      <c r="B37" s="120" t="s">
        <v>100</v>
      </c>
      <c r="C37" s="126" t="s">
        <v>45</v>
      </c>
      <c r="D37" s="137" t="s">
        <v>16</v>
      </c>
      <c r="E37" s="138">
        <v>2.81</v>
      </c>
      <c r="F37" s="25">
        <f t="shared" si="2"/>
        <v>0</v>
      </c>
      <c r="H37" s="64"/>
      <c r="I37" s="48">
        <f t="shared" si="3"/>
        <v>0</v>
      </c>
      <c r="J37" s="28">
        <f t="shared" si="0"/>
        <v>0</v>
      </c>
      <c r="K37" s="28">
        <f t="shared" si="1"/>
        <v>0</v>
      </c>
    </row>
    <row r="38" spans="1:11">
      <c r="A38" s="60" t="s">
        <v>46</v>
      </c>
      <c r="B38" s="134" t="s">
        <v>101</v>
      </c>
      <c r="C38" s="124" t="s">
        <v>47</v>
      </c>
      <c r="D38" s="66" t="s">
        <v>16</v>
      </c>
      <c r="E38" s="136">
        <v>2.0299999999999998</v>
      </c>
      <c r="F38" s="10">
        <f t="shared" si="2"/>
        <v>0</v>
      </c>
      <c r="H38" s="11"/>
      <c r="I38" s="10">
        <f t="shared" si="3"/>
        <v>0</v>
      </c>
      <c r="J38" s="13">
        <f t="shared" si="0"/>
        <v>0</v>
      </c>
      <c r="K38" s="13">
        <f t="shared" si="1"/>
        <v>0</v>
      </c>
    </row>
    <row r="39" spans="1:11">
      <c r="A39" s="53"/>
      <c r="B39" s="119" t="s">
        <v>102</v>
      </c>
      <c r="C39" s="125" t="s">
        <v>48</v>
      </c>
      <c r="D39" s="69" t="s">
        <v>16</v>
      </c>
      <c r="E39" s="132"/>
      <c r="F39" s="18">
        <f t="shared" si="2"/>
        <v>0</v>
      </c>
      <c r="H39" s="19"/>
      <c r="I39" s="18">
        <f t="shared" si="3"/>
        <v>0</v>
      </c>
      <c r="J39" s="20">
        <f t="shared" si="0"/>
        <v>0</v>
      </c>
      <c r="K39" s="20">
        <f t="shared" si="1"/>
        <v>0</v>
      </c>
    </row>
    <row r="40" spans="1:11">
      <c r="A40" s="53"/>
      <c r="B40" s="119" t="s">
        <v>103</v>
      </c>
      <c r="C40" s="125" t="s">
        <v>49</v>
      </c>
      <c r="D40" s="69" t="s">
        <v>16</v>
      </c>
      <c r="E40" s="132">
        <v>3.46</v>
      </c>
      <c r="F40" s="18">
        <f t="shared" si="2"/>
        <v>0</v>
      </c>
      <c r="H40" s="19"/>
      <c r="I40" s="18">
        <f t="shared" si="3"/>
        <v>0</v>
      </c>
      <c r="J40" s="20">
        <f t="shared" si="0"/>
        <v>0</v>
      </c>
      <c r="K40" s="20">
        <f t="shared" si="1"/>
        <v>0</v>
      </c>
    </row>
    <row r="41" spans="1:11">
      <c r="A41" s="53"/>
      <c r="B41" s="119"/>
      <c r="C41" s="125"/>
      <c r="D41" s="69"/>
      <c r="E41" s="132"/>
      <c r="F41" s="18"/>
      <c r="H41" s="19"/>
      <c r="I41" s="18"/>
      <c r="J41" s="20"/>
      <c r="K41" s="20"/>
    </row>
    <row r="42" spans="1:11">
      <c r="A42" s="53"/>
      <c r="B42" s="119" t="s">
        <v>104</v>
      </c>
      <c r="C42" s="125" t="s">
        <v>47</v>
      </c>
      <c r="D42" s="69" t="s">
        <v>16</v>
      </c>
      <c r="E42" s="132">
        <v>1.43</v>
      </c>
      <c r="F42" s="18">
        <f t="shared" si="2"/>
        <v>0</v>
      </c>
      <c r="H42" s="19"/>
      <c r="I42" s="18">
        <f t="shared" si="3"/>
        <v>0</v>
      </c>
      <c r="J42" s="20">
        <f t="shared" si="0"/>
        <v>0</v>
      </c>
      <c r="K42" s="20">
        <f t="shared" si="1"/>
        <v>0</v>
      </c>
    </row>
    <row r="43" spans="1:11" ht="15" thickBot="1">
      <c r="A43" s="63"/>
      <c r="B43" s="120" t="s">
        <v>105</v>
      </c>
      <c r="C43" s="126" t="s">
        <v>49</v>
      </c>
      <c r="D43" s="72" t="s">
        <v>16</v>
      </c>
      <c r="E43" s="138">
        <v>2.48</v>
      </c>
      <c r="F43" s="25">
        <f t="shared" si="2"/>
        <v>0</v>
      </c>
      <c r="H43" s="26"/>
      <c r="I43" s="25">
        <f t="shared" si="3"/>
        <v>0</v>
      </c>
      <c r="J43" s="41">
        <f t="shared" si="0"/>
        <v>0</v>
      </c>
      <c r="K43" s="41">
        <f t="shared" si="1"/>
        <v>0</v>
      </c>
    </row>
    <row r="44" spans="1:11">
      <c r="A44" s="60" t="s">
        <v>50</v>
      </c>
      <c r="B44" s="134" t="s">
        <v>106</v>
      </c>
      <c r="C44" s="124" t="s">
        <v>43</v>
      </c>
      <c r="D44" s="66" t="s">
        <v>16</v>
      </c>
      <c r="E44" s="136">
        <v>1.79</v>
      </c>
      <c r="F44" s="10">
        <f t="shared" si="2"/>
        <v>0</v>
      </c>
      <c r="H44" s="67"/>
      <c r="I44" s="44">
        <f t="shared" si="3"/>
        <v>0</v>
      </c>
      <c r="J44" s="73">
        <f t="shared" si="0"/>
        <v>0</v>
      </c>
      <c r="K44" s="73">
        <f t="shared" si="1"/>
        <v>0</v>
      </c>
    </row>
    <row r="45" spans="1:11">
      <c r="A45" s="53"/>
      <c r="B45" s="119" t="s">
        <v>107</v>
      </c>
      <c r="C45" s="125" t="s">
        <v>44</v>
      </c>
      <c r="D45" s="69" t="s">
        <v>16</v>
      </c>
      <c r="E45" s="132">
        <v>3.26</v>
      </c>
      <c r="F45" s="18">
        <f t="shared" si="2"/>
        <v>0</v>
      </c>
      <c r="H45" s="19"/>
      <c r="I45" s="18">
        <f t="shared" si="3"/>
        <v>0</v>
      </c>
      <c r="J45" s="20">
        <f t="shared" si="0"/>
        <v>0</v>
      </c>
      <c r="K45" s="20">
        <f t="shared" si="1"/>
        <v>0</v>
      </c>
    </row>
    <row r="46" spans="1:11">
      <c r="A46" s="53"/>
      <c r="B46" s="119" t="s">
        <v>108</v>
      </c>
      <c r="C46" s="125" t="s">
        <v>45</v>
      </c>
      <c r="D46" s="69" t="s">
        <v>16</v>
      </c>
      <c r="E46" s="132">
        <v>5.68</v>
      </c>
      <c r="F46" s="18">
        <f t="shared" si="2"/>
        <v>0</v>
      </c>
      <c r="H46" s="19"/>
      <c r="I46" s="18">
        <f t="shared" si="3"/>
        <v>0</v>
      </c>
      <c r="J46" s="20">
        <f t="shared" si="0"/>
        <v>0</v>
      </c>
      <c r="K46" s="20">
        <f t="shared" si="1"/>
        <v>0</v>
      </c>
    </row>
    <row r="47" spans="1:11">
      <c r="A47" s="53"/>
      <c r="B47" s="119"/>
      <c r="C47" s="125"/>
      <c r="D47" s="69"/>
      <c r="E47" s="132"/>
      <c r="F47" s="18"/>
      <c r="H47" s="19"/>
      <c r="I47" s="18"/>
      <c r="J47" s="20"/>
      <c r="K47" s="20"/>
    </row>
    <row r="48" spans="1:11">
      <c r="A48" s="53"/>
      <c r="B48" s="119" t="s">
        <v>109</v>
      </c>
      <c r="C48" s="125" t="s">
        <v>43</v>
      </c>
      <c r="D48" s="69" t="s">
        <v>16</v>
      </c>
      <c r="E48" s="132">
        <v>1.24</v>
      </c>
      <c r="F48" s="18">
        <f t="shared" si="2"/>
        <v>0</v>
      </c>
      <c r="H48" s="19"/>
      <c r="I48" s="18">
        <f t="shared" si="3"/>
        <v>0</v>
      </c>
      <c r="J48" s="20">
        <f t="shared" si="0"/>
        <v>0</v>
      </c>
      <c r="K48" s="20">
        <f t="shared" si="1"/>
        <v>0</v>
      </c>
    </row>
    <row r="49" spans="1:11">
      <c r="A49" s="53"/>
      <c r="B49" s="119" t="s">
        <v>110</v>
      </c>
      <c r="C49" s="125" t="s">
        <v>44</v>
      </c>
      <c r="D49" s="69" t="s">
        <v>16</v>
      </c>
      <c r="E49" s="132">
        <v>2.35</v>
      </c>
      <c r="F49" s="18">
        <f t="shared" si="2"/>
        <v>0</v>
      </c>
      <c r="H49" s="19"/>
      <c r="I49" s="18">
        <f t="shared" si="3"/>
        <v>0</v>
      </c>
      <c r="J49" s="20">
        <f t="shared" si="0"/>
        <v>0</v>
      </c>
      <c r="K49" s="20">
        <f t="shared" si="1"/>
        <v>0</v>
      </c>
    </row>
    <row r="50" spans="1:11" ht="15" thickBot="1">
      <c r="A50" s="63"/>
      <c r="B50" s="120" t="s">
        <v>111</v>
      </c>
      <c r="C50" s="126" t="s">
        <v>45</v>
      </c>
      <c r="D50" s="72" t="s">
        <v>16</v>
      </c>
      <c r="E50" s="138">
        <v>4.07</v>
      </c>
      <c r="F50" s="25">
        <f t="shared" si="2"/>
        <v>0</v>
      </c>
      <c r="H50" s="64"/>
      <c r="I50" s="48">
        <f t="shared" si="3"/>
        <v>0</v>
      </c>
      <c r="J50" s="28">
        <f t="shared" si="0"/>
        <v>0</v>
      </c>
      <c r="K50" s="28">
        <f t="shared" si="1"/>
        <v>0</v>
      </c>
    </row>
    <row r="51" spans="1:11" ht="21" customHeight="1">
      <c r="A51" s="60" t="s">
        <v>51</v>
      </c>
      <c r="B51" s="134" t="s">
        <v>112</v>
      </c>
      <c r="C51" s="124" t="s">
        <v>30</v>
      </c>
      <c r="D51" s="66" t="s">
        <v>16</v>
      </c>
      <c r="E51" s="136">
        <v>2.33</v>
      </c>
      <c r="F51" s="10">
        <f t="shared" si="2"/>
        <v>0</v>
      </c>
      <c r="H51" s="11"/>
      <c r="I51" s="10">
        <f t="shared" si="3"/>
        <v>0</v>
      </c>
      <c r="J51" s="13">
        <f t="shared" si="0"/>
        <v>0</v>
      </c>
      <c r="K51" s="13">
        <f t="shared" si="1"/>
        <v>0</v>
      </c>
    </row>
    <row r="52" spans="1:11" ht="21" customHeight="1">
      <c r="A52" s="53"/>
      <c r="B52" s="119" t="s">
        <v>113</v>
      </c>
      <c r="C52" s="125" t="s">
        <v>31</v>
      </c>
      <c r="D52" s="69" t="s">
        <v>16</v>
      </c>
      <c r="E52" s="132">
        <v>2.99</v>
      </c>
      <c r="F52" s="18">
        <f t="shared" si="2"/>
        <v>0</v>
      </c>
      <c r="H52" s="19"/>
      <c r="I52" s="18">
        <f t="shared" si="3"/>
        <v>0</v>
      </c>
      <c r="J52" s="20">
        <f t="shared" si="0"/>
        <v>0</v>
      </c>
      <c r="K52" s="20">
        <f t="shared" si="1"/>
        <v>0</v>
      </c>
    </row>
    <row r="53" spans="1:11" ht="21" customHeight="1">
      <c r="A53" s="53"/>
      <c r="B53" s="119" t="s">
        <v>114</v>
      </c>
      <c r="C53" s="125" t="s">
        <v>32</v>
      </c>
      <c r="D53" s="69" t="s">
        <v>16</v>
      </c>
      <c r="E53" s="132"/>
      <c r="F53" s="18">
        <f t="shared" si="2"/>
        <v>0</v>
      </c>
      <c r="H53" s="19"/>
      <c r="I53" s="18">
        <f t="shared" si="3"/>
        <v>0</v>
      </c>
      <c r="J53" s="20">
        <f t="shared" si="0"/>
        <v>0</v>
      </c>
      <c r="K53" s="20">
        <f t="shared" si="1"/>
        <v>0</v>
      </c>
    </row>
    <row r="54" spans="1:11" ht="21" customHeight="1" thickBot="1">
      <c r="A54" s="63"/>
      <c r="B54" s="120" t="s">
        <v>115</v>
      </c>
      <c r="C54" s="126" t="s">
        <v>34</v>
      </c>
      <c r="D54" s="72" t="s">
        <v>16</v>
      </c>
      <c r="E54" s="138">
        <v>5.2</v>
      </c>
      <c r="F54" s="25">
        <f t="shared" si="2"/>
        <v>0</v>
      </c>
      <c r="H54" s="26"/>
      <c r="I54" s="25">
        <f t="shared" si="3"/>
        <v>0</v>
      </c>
      <c r="J54" s="41">
        <f t="shared" si="0"/>
        <v>0</v>
      </c>
      <c r="K54" s="41">
        <f t="shared" si="1"/>
        <v>0</v>
      </c>
    </row>
    <row r="55" spans="1:11" ht="24" customHeight="1">
      <c r="A55" s="68" t="s">
        <v>52</v>
      </c>
      <c r="B55" s="134" t="s">
        <v>116</v>
      </c>
      <c r="C55" s="124" t="s">
        <v>30</v>
      </c>
      <c r="D55" s="66" t="s">
        <v>16</v>
      </c>
      <c r="E55" s="136">
        <v>3.28</v>
      </c>
      <c r="F55" s="10">
        <f t="shared" si="2"/>
        <v>0</v>
      </c>
      <c r="H55" s="67"/>
      <c r="I55" s="44">
        <f t="shared" si="3"/>
        <v>0</v>
      </c>
      <c r="J55" s="73">
        <f t="shared" si="0"/>
        <v>0</v>
      </c>
      <c r="K55" s="73">
        <f t="shared" si="1"/>
        <v>0</v>
      </c>
    </row>
    <row r="56" spans="1:11" ht="24" customHeight="1">
      <c r="A56" s="50"/>
      <c r="B56" s="119" t="s">
        <v>117</v>
      </c>
      <c r="C56" s="125" t="s">
        <v>31</v>
      </c>
      <c r="D56" s="69" t="s">
        <v>16</v>
      </c>
      <c r="E56" s="132">
        <v>3.97</v>
      </c>
      <c r="F56" s="18">
        <f t="shared" si="2"/>
        <v>0</v>
      </c>
      <c r="H56" s="19"/>
      <c r="I56" s="18">
        <f t="shared" si="3"/>
        <v>0</v>
      </c>
      <c r="J56" s="20">
        <f t="shared" si="0"/>
        <v>0</v>
      </c>
      <c r="K56" s="20">
        <f t="shared" si="1"/>
        <v>0</v>
      </c>
    </row>
    <row r="57" spans="1:11" ht="24" customHeight="1" thickBot="1">
      <c r="A57" s="63"/>
      <c r="B57" s="120" t="s">
        <v>118</v>
      </c>
      <c r="C57" s="126" t="s">
        <v>34</v>
      </c>
      <c r="D57" s="72" t="s">
        <v>16</v>
      </c>
      <c r="E57" s="138">
        <v>6.3</v>
      </c>
      <c r="F57" s="25">
        <f t="shared" si="2"/>
        <v>0</v>
      </c>
      <c r="H57" s="64"/>
      <c r="I57" s="48">
        <f t="shared" si="3"/>
        <v>0</v>
      </c>
      <c r="J57" s="28">
        <f t="shared" si="0"/>
        <v>0</v>
      </c>
      <c r="K57" s="27">
        <f t="shared" si="1"/>
        <v>0</v>
      </c>
    </row>
    <row r="58" spans="1:11" ht="21" customHeight="1">
      <c r="A58" s="68" t="s">
        <v>53</v>
      </c>
      <c r="B58" s="134" t="s">
        <v>119</v>
      </c>
      <c r="C58" s="124" t="s">
        <v>30</v>
      </c>
      <c r="D58" s="66" t="s">
        <v>16</v>
      </c>
      <c r="E58" s="136">
        <v>4.78</v>
      </c>
      <c r="F58" s="10">
        <f t="shared" si="2"/>
        <v>0</v>
      </c>
      <c r="H58" s="11"/>
      <c r="I58" s="10">
        <f t="shared" si="3"/>
        <v>0</v>
      </c>
      <c r="J58" s="13">
        <f t="shared" si="0"/>
        <v>0</v>
      </c>
      <c r="K58" s="73">
        <f t="shared" si="1"/>
        <v>0</v>
      </c>
    </row>
    <row r="59" spans="1:11" ht="21" customHeight="1">
      <c r="A59" s="53"/>
      <c r="B59" s="119" t="s">
        <v>120</v>
      </c>
      <c r="C59" s="125" t="s">
        <v>31</v>
      </c>
      <c r="D59" s="69" t="s">
        <v>16</v>
      </c>
      <c r="E59" s="132">
        <v>5.2</v>
      </c>
      <c r="F59" s="18">
        <f t="shared" si="2"/>
        <v>0</v>
      </c>
      <c r="H59" s="19"/>
      <c r="I59" s="18">
        <f t="shared" si="3"/>
        <v>0</v>
      </c>
      <c r="J59" s="20">
        <f t="shared" si="0"/>
        <v>0</v>
      </c>
      <c r="K59" s="20">
        <f t="shared" si="1"/>
        <v>0</v>
      </c>
    </row>
    <row r="60" spans="1:11" ht="21" customHeight="1">
      <c r="A60" s="53"/>
      <c r="B60" s="119" t="s">
        <v>121</v>
      </c>
      <c r="C60" s="125" t="s">
        <v>32</v>
      </c>
      <c r="D60" s="69" t="s">
        <v>16</v>
      </c>
      <c r="E60" s="132"/>
      <c r="F60" s="18">
        <f t="shared" si="2"/>
        <v>0</v>
      </c>
      <c r="H60" s="19"/>
      <c r="I60" s="18">
        <f t="shared" si="3"/>
        <v>0</v>
      </c>
      <c r="J60" s="20">
        <f t="shared" si="0"/>
        <v>0</v>
      </c>
      <c r="K60" s="20">
        <f t="shared" si="1"/>
        <v>0</v>
      </c>
    </row>
    <row r="61" spans="1:11" ht="21" customHeight="1" thickBot="1">
      <c r="A61" s="63"/>
      <c r="B61" s="120" t="s">
        <v>122</v>
      </c>
      <c r="C61" s="126" t="s">
        <v>34</v>
      </c>
      <c r="D61" s="72" t="s">
        <v>16</v>
      </c>
      <c r="E61" s="138"/>
      <c r="F61" s="25">
        <f t="shared" si="2"/>
        <v>0</v>
      </c>
      <c r="H61" s="26"/>
      <c r="I61" s="25">
        <f t="shared" si="3"/>
        <v>0</v>
      </c>
      <c r="J61" s="41">
        <f t="shared" si="0"/>
        <v>0</v>
      </c>
      <c r="K61" s="27">
        <f t="shared" si="1"/>
        <v>0</v>
      </c>
    </row>
    <row r="62" spans="1:11" ht="30" customHeight="1">
      <c r="A62" s="68" t="s">
        <v>123</v>
      </c>
      <c r="B62" s="134">
        <v>4007515</v>
      </c>
      <c r="C62" s="124" t="s">
        <v>124</v>
      </c>
      <c r="D62" s="66" t="s">
        <v>16</v>
      </c>
      <c r="E62" s="136">
        <v>7.48</v>
      </c>
      <c r="F62" s="10">
        <f t="shared" si="2"/>
        <v>0</v>
      </c>
      <c r="H62" s="67"/>
      <c r="I62" s="44">
        <f t="shared" si="3"/>
        <v>0</v>
      </c>
      <c r="J62" s="73">
        <f t="shared" si="0"/>
        <v>0</v>
      </c>
      <c r="K62" s="73">
        <f t="shared" si="1"/>
        <v>0</v>
      </c>
    </row>
    <row r="63" spans="1:11" ht="30" customHeight="1" thickBot="1">
      <c r="A63" s="63"/>
      <c r="B63" s="120">
        <v>4007516</v>
      </c>
      <c r="C63" s="126" t="s">
        <v>125</v>
      </c>
      <c r="D63" s="72" t="s">
        <v>16</v>
      </c>
      <c r="E63" s="138">
        <v>3.67</v>
      </c>
      <c r="F63" s="25">
        <f t="shared" si="2"/>
        <v>0</v>
      </c>
      <c r="H63" s="64"/>
      <c r="I63" s="48">
        <f t="shared" si="3"/>
        <v>0</v>
      </c>
      <c r="J63" s="28">
        <f t="shared" si="0"/>
        <v>0</v>
      </c>
      <c r="K63" s="28">
        <f t="shared" si="1"/>
        <v>0</v>
      </c>
    </row>
    <row r="64" spans="1:11">
      <c r="A64" s="84" t="s">
        <v>54</v>
      </c>
      <c r="B64" s="134" t="s">
        <v>126</v>
      </c>
      <c r="C64" s="124" t="s">
        <v>55</v>
      </c>
      <c r="D64" s="66" t="s">
        <v>16</v>
      </c>
      <c r="E64" s="136">
        <v>2.6</v>
      </c>
      <c r="F64" s="10">
        <f t="shared" si="2"/>
        <v>0</v>
      </c>
      <c r="H64" s="11"/>
      <c r="I64" s="10">
        <f t="shared" si="3"/>
        <v>0</v>
      </c>
      <c r="J64" s="13">
        <f t="shared" si="0"/>
        <v>0</v>
      </c>
      <c r="K64" s="13">
        <f t="shared" si="1"/>
        <v>0</v>
      </c>
    </row>
    <row r="65" spans="1:11">
      <c r="A65" s="53"/>
      <c r="B65" s="119" t="s">
        <v>127</v>
      </c>
      <c r="C65" s="125" t="s">
        <v>56</v>
      </c>
      <c r="D65" s="69" t="s">
        <v>16</v>
      </c>
      <c r="E65" s="132">
        <v>4.63</v>
      </c>
      <c r="F65" s="18">
        <f t="shared" si="2"/>
        <v>0</v>
      </c>
      <c r="H65" s="19"/>
      <c r="I65" s="18">
        <f t="shared" si="3"/>
        <v>0</v>
      </c>
      <c r="J65" s="20">
        <f t="shared" si="0"/>
        <v>0</v>
      </c>
      <c r="K65" s="20">
        <f t="shared" si="1"/>
        <v>0</v>
      </c>
    </row>
    <row r="66" spans="1:11">
      <c r="A66" s="53"/>
      <c r="B66" s="119" t="s">
        <v>128</v>
      </c>
      <c r="C66" s="125" t="s">
        <v>57</v>
      </c>
      <c r="D66" s="69" t="s">
        <v>16</v>
      </c>
      <c r="E66" s="132">
        <v>8</v>
      </c>
      <c r="F66" s="18">
        <f t="shared" si="2"/>
        <v>0</v>
      </c>
      <c r="H66" s="19"/>
      <c r="I66" s="18">
        <f t="shared" si="3"/>
        <v>0</v>
      </c>
      <c r="J66" s="20">
        <f t="shared" si="0"/>
        <v>0</v>
      </c>
      <c r="K66" s="20">
        <f t="shared" si="1"/>
        <v>0</v>
      </c>
    </row>
    <row r="67" spans="1:11">
      <c r="A67" s="53"/>
      <c r="B67" s="119"/>
      <c r="C67" s="125"/>
      <c r="D67" s="69"/>
      <c r="E67" s="132"/>
      <c r="F67" s="18"/>
      <c r="H67" s="19"/>
      <c r="I67" s="18"/>
      <c r="J67" s="20"/>
      <c r="K67" s="20"/>
    </row>
    <row r="68" spans="1:11">
      <c r="A68" s="53"/>
      <c r="B68" s="119" t="s">
        <v>129</v>
      </c>
      <c r="C68" s="125" t="s">
        <v>55</v>
      </c>
      <c r="D68" s="69" t="s">
        <v>16</v>
      </c>
      <c r="E68" s="132">
        <v>1.9</v>
      </c>
      <c r="F68" s="18">
        <f t="shared" si="2"/>
        <v>0</v>
      </c>
      <c r="H68" s="19"/>
      <c r="I68" s="18">
        <f t="shared" si="3"/>
        <v>0</v>
      </c>
      <c r="J68" s="20">
        <f t="shared" si="0"/>
        <v>0</v>
      </c>
      <c r="K68" s="20">
        <f t="shared" si="1"/>
        <v>0</v>
      </c>
    </row>
    <row r="69" spans="1:11">
      <c r="A69" s="50"/>
      <c r="B69" s="121" t="s">
        <v>130</v>
      </c>
      <c r="C69" s="125" t="s">
        <v>56</v>
      </c>
      <c r="D69" s="69" t="s">
        <v>16</v>
      </c>
      <c r="E69" s="132">
        <v>3.48</v>
      </c>
      <c r="F69" s="18">
        <f t="shared" si="2"/>
        <v>0</v>
      </c>
      <c r="H69" s="19"/>
      <c r="I69" s="18">
        <f t="shared" si="3"/>
        <v>0</v>
      </c>
      <c r="J69" s="20">
        <f t="shared" si="0"/>
        <v>0</v>
      </c>
      <c r="K69" s="20">
        <f t="shared" si="1"/>
        <v>0</v>
      </c>
    </row>
    <row r="70" spans="1:11" ht="15" thickBot="1">
      <c r="A70" s="63"/>
      <c r="B70" s="123" t="s">
        <v>131</v>
      </c>
      <c r="C70" s="126" t="s">
        <v>57</v>
      </c>
      <c r="D70" s="72" t="s">
        <v>16</v>
      </c>
      <c r="E70" s="138">
        <v>5.95</v>
      </c>
      <c r="F70" s="25">
        <f t="shared" si="2"/>
        <v>0</v>
      </c>
      <c r="H70" s="26"/>
      <c r="I70" s="25">
        <f t="shared" si="3"/>
        <v>0</v>
      </c>
      <c r="J70" s="41">
        <f t="shared" si="0"/>
        <v>0</v>
      </c>
      <c r="K70" s="41">
        <f t="shared" si="1"/>
        <v>0</v>
      </c>
    </row>
    <row r="71" spans="1:11">
      <c r="A71" s="139" t="s">
        <v>58</v>
      </c>
      <c r="B71" s="70" t="s">
        <v>132</v>
      </c>
      <c r="C71" s="124" t="s">
        <v>59</v>
      </c>
      <c r="D71" s="66" t="s">
        <v>16</v>
      </c>
      <c r="E71" s="136">
        <v>3.35</v>
      </c>
      <c r="F71" s="10">
        <f t="shared" si="2"/>
        <v>0</v>
      </c>
      <c r="H71" s="67"/>
      <c r="I71" s="44">
        <f t="shared" si="3"/>
        <v>0</v>
      </c>
      <c r="J71" s="73">
        <f t="shared" si="0"/>
        <v>0</v>
      </c>
      <c r="K71" s="73">
        <f t="shared" si="1"/>
        <v>0</v>
      </c>
    </row>
    <row r="72" spans="1:11">
      <c r="A72" s="111"/>
      <c r="B72" s="121" t="s">
        <v>133</v>
      </c>
      <c r="C72" s="125" t="s">
        <v>60</v>
      </c>
      <c r="D72" s="69" t="s">
        <v>16</v>
      </c>
      <c r="E72" s="132"/>
      <c r="F72" s="18">
        <f t="shared" si="2"/>
        <v>0</v>
      </c>
      <c r="H72" s="19"/>
      <c r="I72" s="18">
        <f t="shared" si="3"/>
        <v>0</v>
      </c>
      <c r="J72" s="20">
        <f t="shared" si="0"/>
        <v>0</v>
      </c>
      <c r="K72" s="20">
        <f t="shared" si="1"/>
        <v>0</v>
      </c>
    </row>
    <row r="73" spans="1:11" ht="14.4" customHeight="1">
      <c r="A73" s="50"/>
      <c r="B73" s="119" t="s">
        <v>134</v>
      </c>
      <c r="C73" s="125" t="s">
        <v>61</v>
      </c>
      <c r="D73" s="69" t="s">
        <v>16</v>
      </c>
      <c r="E73" s="132">
        <v>6.01</v>
      </c>
      <c r="F73" s="18">
        <f t="shared" si="2"/>
        <v>0</v>
      </c>
      <c r="H73" s="19"/>
      <c r="I73" s="18">
        <f t="shared" si="3"/>
        <v>0</v>
      </c>
      <c r="J73" s="20">
        <f t="shared" si="0"/>
        <v>0</v>
      </c>
      <c r="K73" s="20">
        <f t="shared" si="1"/>
        <v>0</v>
      </c>
    </row>
    <row r="74" spans="1:11" ht="14.4" customHeight="1">
      <c r="A74" s="53"/>
      <c r="B74" s="119" t="s">
        <v>135</v>
      </c>
      <c r="C74" s="125" t="s">
        <v>62</v>
      </c>
      <c r="D74" s="69" t="s">
        <v>16</v>
      </c>
      <c r="E74" s="132">
        <v>5.16</v>
      </c>
      <c r="F74" s="18">
        <f t="shared" si="2"/>
        <v>0</v>
      </c>
      <c r="H74" s="19"/>
      <c r="I74" s="18">
        <f t="shared" si="3"/>
        <v>0</v>
      </c>
      <c r="J74" s="20">
        <f t="shared" si="0"/>
        <v>0</v>
      </c>
      <c r="K74" s="20">
        <f t="shared" si="1"/>
        <v>0</v>
      </c>
    </row>
    <row r="75" spans="1:11" ht="14.4" customHeight="1">
      <c r="A75" s="53"/>
      <c r="B75" s="119" t="s">
        <v>136</v>
      </c>
      <c r="C75" s="125" t="s">
        <v>63</v>
      </c>
      <c r="D75" s="69" t="s">
        <v>16</v>
      </c>
      <c r="E75" s="132">
        <v>5.5</v>
      </c>
      <c r="F75" s="18">
        <f t="shared" si="2"/>
        <v>0</v>
      </c>
      <c r="H75" s="19"/>
      <c r="I75" s="18">
        <f t="shared" si="3"/>
        <v>0</v>
      </c>
      <c r="J75" s="20">
        <f t="shared" si="0"/>
        <v>0</v>
      </c>
      <c r="K75" s="20">
        <f t="shared" si="1"/>
        <v>0</v>
      </c>
    </row>
    <row r="76" spans="1:11" ht="14.4" customHeight="1">
      <c r="A76" s="53"/>
      <c r="B76" s="119" t="s">
        <v>137</v>
      </c>
      <c r="C76" s="125" t="s">
        <v>64</v>
      </c>
      <c r="D76" s="69" t="s">
        <v>16</v>
      </c>
      <c r="E76" s="132"/>
      <c r="F76" s="18">
        <f t="shared" si="2"/>
        <v>0</v>
      </c>
      <c r="H76" s="19"/>
      <c r="I76" s="18">
        <f t="shared" si="3"/>
        <v>0</v>
      </c>
      <c r="J76" s="20">
        <f t="shared" si="0"/>
        <v>0</v>
      </c>
      <c r="K76" s="20">
        <f t="shared" si="1"/>
        <v>0</v>
      </c>
    </row>
    <row r="77" spans="1:11" ht="14.4" customHeight="1">
      <c r="A77" s="53"/>
      <c r="B77" s="119"/>
      <c r="C77" s="125"/>
      <c r="D77" s="69"/>
      <c r="E77" s="132"/>
      <c r="F77" s="18"/>
      <c r="H77" s="19"/>
      <c r="I77" s="18"/>
      <c r="J77" s="20"/>
      <c r="K77" s="20"/>
    </row>
    <row r="78" spans="1:11" ht="14.4" customHeight="1">
      <c r="A78" s="53"/>
      <c r="B78" s="122" t="s">
        <v>138</v>
      </c>
      <c r="C78" s="125" t="s">
        <v>59</v>
      </c>
      <c r="D78" s="69" t="s">
        <v>16</v>
      </c>
      <c r="E78" s="132">
        <v>2.59</v>
      </c>
      <c r="F78" s="18">
        <f t="shared" si="2"/>
        <v>0</v>
      </c>
      <c r="H78" s="19"/>
      <c r="I78" s="18">
        <f t="shared" si="3"/>
        <v>0</v>
      </c>
      <c r="J78" s="20">
        <f t="shared" si="0"/>
        <v>0</v>
      </c>
      <c r="K78" s="20">
        <f t="shared" si="1"/>
        <v>0</v>
      </c>
    </row>
    <row r="79" spans="1:11" ht="14.4" customHeight="1" thickBot="1">
      <c r="A79" s="63"/>
      <c r="B79" s="140" t="s">
        <v>139</v>
      </c>
      <c r="C79" s="126" t="s">
        <v>61</v>
      </c>
      <c r="D79" s="72" t="s">
        <v>16</v>
      </c>
      <c r="E79" s="138">
        <v>4.71</v>
      </c>
      <c r="F79" s="25">
        <f t="shared" si="2"/>
        <v>0</v>
      </c>
      <c r="H79" s="64"/>
      <c r="I79" s="48">
        <f t="shared" si="3"/>
        <v>0</v>
      </c>
      <c r="J79" s="28">
        <f t="shared" si="0"/>
        <v>0</v>
      </c>
      <c r="K79" s="28">
        <f t="shared" si="1"/>
        <v>0</v>
      </c>
    </row>
    <row r="80" spans="1:11" ht="24" customHeight="1">
      <c r="A80" s="139" t="s">
        <v>65</v>
      </c>
      <c r="B80" s="141" t="s">
        <v>140</v>
      </c>
      <c r="C80" s="124" t="s">
        <v>66</v>
      </c>
      <c r="D80" s="66" t="s">
        <v>16</v>
      </c>
      <c r="E80" s="136">
        <v>3.94</v>
      </c>
      <c r="F80" s="10">
        <f t="shared" si="2"/>
        <v>0</v>
      </c>
      <c r="H80" s="11"/>
      <c r="I80" s="10">
        <f t="shared" si="3"/>
        <v>0</v>
      </c>
      <c r="J80" s="13">
        <f t="shared" si="0"/>
        <v>0</v>
      </c>
      <c r="K80" s="13">
        <f t="shared" si="1"/>
        <v>0</v>
      </c>
    </row>
    <row r="81" spans="1:11" ht="24" customHeight="1">
      <c r="A81" s="111"/>
      <c r="B81" s="122" t="s">
        <v>141</v>
      </c>
      <c r="C81" s="125" t="s">
        <v>67</v>
      </c>
      <c r="D81" s="69" t="s">
        <v>16</v>
      </c>
      <c r="E81" s="132"/>
      <c r="F81" s="18">
        <f t="shared" si="2"/>
        <v>0</v>
      </c>
      <c r="H81" s="19"/>
      <c r="I81" s="18">
        <f t="shared" si="3"/>
        <v>0</v>
      </c>
      <c r="J81" s="20">
        <f t="shared" si="0"/>
        <v>0</v>
      </c>
      <c r="K81" s="20">
        <f t="shared" si="1"/>
        <v>0</v>
      </c>
    </row>
    <row r="82" spans="1:11" ht="24" customHeight="1">
      <c r="A82" s="114"/>
      <c r="B82" s="122" t="s">
        <v>142</v>
      </c>
      <c r="C82" s="125" t="s">
        <v>68</v>
      </c>
      <c r="D82" s="69" t="s">
        <v>16</v>
      </c>
      <c r="E82" s="132"/>
      <c r="F82" s="18">
        <f t="shared" si="2"/>
        <v>0</v>
      </c>
      <c r="H82" s="19"/>
      <c r="I82" s="18">
        <f t="shared" si="3"/>
        <v>0</v>
      </c>
      <c r="J82" s="20">
        <f t="shared" si="0"/>
        <v>0</v>
      </c>
      <c r="K82" s="20">
        <f t="shared" si="1"/>
        <v>0</v>
      </c>
    </row>
    <row r="83" spans="1:11" ht="24" customHeight="1">
      <c r="A83" s="114"/>
      <c r="B83" s="122"/>
      <c r="C83" s="125"/>
      <c r="D83" s="69"/>
      <c r="E83" s="132"/>
      <c r="F83" s="18"/>
      <c r="H83" s="19"/>
      <c r="I83" s="18"/>
      <c r="J83" s="20"/>
      <c r="K83" s="20"/>
    </row>
    <row r="84" spans="1:11" ht="24" customHeight="1">
      <c r="A84" s="53"/>
      <c r="B84" s="122" t="s">
        <v>143</v>
      </c>
      <c r="C84" s="125" t="s">
        <v>66</v>
      </c>
      <c r="D84" s="69" t="s">
        <v>16</v>
      </c>
      <c r="E84" s="132">
        <v>3.08</v>
      </c>
      <c r="F84" s="18">
        <f t="shared" si="2"/>
        <v>0</v>
      </c>
      <c r="H84" s="19"/>
      <c r="I84" s="18">
        <f t="shared" si="3"/>
        <v>0</v>
      </c>
      <c r="J84" s="20">
        <f t="shared" si="0"/>
        <v>0</v>
      </c>
      <c r="K84" s="20">
        <f t="shared" si="1"/>
        <v>0</v>
      </c>
    </row>
    <row r="85" spans="1:11" ht="24" customHeight="1" thickBot="1">
      <c r="A85" s="63"/>
      <c r="B85" s="140" t="s">
        <v>144</v>
      </c>
      <c r="C85" s="126" t="s">
        <v>68</v>
      </c>
      <c r="D85" s="72" t="s">
        <v>16</v>
      </c>
      <c r="E85" s="138">
        <v>5.65</v>
      </c>
      <c r="F85" s="25">
        <f t="shared" si="2"/>
        <v>0</v>
      </c>
      <c r="H85" s="26"/>
      <c r="I85" s="25">
        <f t="shared" si="3"/>
        <v>0</v>
      </c>
      <c r="J85" s="41">
        <f t="shared" si="0"/>
        <v>0</v>
      </c>
      <c r="K85" s="41">
        <f t="shared" si="1"/>
        <v>0</v>
      </c>
    </row>
    <row r="86" spans="1:11" ht="24" customHeight="1">
      <c r="A86" s="139" t="s">
        <v>69</v>
      </c>
      <c r="B86" s="70" t="s">
        <v>145</v>
      </c>
      <c r="C86" s="124" t="s">
        <v>70</v>
      </c>
      <c r="D86" s="66" t="s">
        <v>16</v>
      </c>
      <c r="E86" s="136">
        <v>3.83</v>
      </c>
      <c r="F86" s="10">
        <f t="shared" si="2"/>
        <v>0</v>
      </c>
      <c r="H86" s="67"/>
      <c r="I86" s="44">
        <f t="shared" si="3"/>
        <v>0</v>
      </c>
      <c r="J86" s="73">
        <f t="shared" si="0"/>
        <v>0</v>
      </c>
      <c r="K86" s="73">
        <f t="shared" si="1"/>
        <v>0</v>
      </c>
    </row>
    <row r="87" spans="1:11" ht="24" customHeight="1">
      <c r="A87" s="111"/>
      <c r="B87" s="121" t="s">
        <v>146</v>
      </c>
      <c r="C87" s="125" t="s">
        <v>71</v>
      </c>
      <c r="D87" s="69" t="s">
        <v>16</v>
      </c>
      <c r="E87" s="132">
        <v>5.92</v>
      </c>
      <c r="F87" s="18">
        <f t="shared" si="2"/>
        <v>0</v>
      </c>
      <c r="H87" s="19"/>
      <c r="I87" s="18">
        <f t="shared" si="3"/>
        <v>0</v>
      </c>
      <c r="J87" s="20">
        <f t="shared" si="0"/>
        <v>0</v>
      </c>
      <c r="K87" s="20">
        <f t="shared" si="1"/>
        <v>0</v>
      </c>
    </row>
    <row r="88" spans="1:11" ht="24" customHeight="1">
      <c r="A88" s="65"/>
      <c r="B88" s="121" t="s">
        <v>147</v>
      </c>
      <c r="C88" s="125" t="s">
        <v>72</v>
      </c>
      <c r="D88" s="69" t="s">
        <v>16</v>
      </c>
      <c r="E88" s="132">
        <v>6.82</v>
      </c>
      <c r="F88" s="18">
        <f t="shared" si="2"/>
        <v>0</v>
      </c>
      <c r="H88" s="19"/>
      <c r="I88" s="18">
        <f t="shared" si="3"/>
        <v>0</v>
      </c>
      <c r="J88" s="20">
        <f t="shared" si="0"/>
        <v>0</v>
      </c>
      <c r="K88" s="20">
        <f t="shared" si="1"/>
        <v>0</v>
      </c>
    </row>
    <row r="89" spans="1:11" ht="24" customHeight="1">
      <c r="A89" s="65"/>
      <c r="B89" s="121"/>
      <c r="C89" s="125"/>
      <c r="D89" s="69"/>
      <c r="E89" s="132"/>
      <c r="F89" s="18"/>
      <c r="H89" s="19"/>
      <c r="I89" s="18"/>
      <c r="J89" s="20"/>
      <c r="K89" s="20"/>
    </row>
    <row r="90" spans="1:11" ht="24" customHeight="1">
      <c r="A90" s="65"/>
      <c r="B90" s="121" t="s">
        <v>148</v>
      </c>
      <c r="C90" s="125" t="s">
        <v>70</v>
      </c>
      <c r="D90" s="69" t="s">
        <v>16</v>
      </c>
      <c r="E90" s="132">
        <v>2.92</v>
      </c>
      <c r="F90" s="18">
        <f t="shared" si="2"/>
        <v>0</v>
      </c>
      <c r="H90" s="19"/>
      <c r="I90" s="18">
        <f t="shared" si="3"/>
        <v>0</v>
      </c>
      <c r="J90" s="20">
        <f t="shared" si="0"/>
        <v>0</v>
      </c>
      <c r="K90" s="20">
        <f t="shared" si="1"/>
        <v>0</v>
      </c>
    </row>
    <row r="91" spans="1:11" ht="24" customHeight="1">
      <c r="A91" s="50"/>
      <c r="B91" s="121" t="s">
        <v>149</v>
      </c>
      <c r="C91" s="125" t="s">
        <v>71</v>
      </c>
      <c r="D91" s="69" t="s">
        <v>16</v>
      </c>
      <c r="E91" s="132">
        <v>4.6100000000000003</v>
      </c>
      <c r="F91" s="18">
        <f t="shared" si="2"/>
        <v>0</v>
      </c>
      <c r="H91" s="19"/>
      <c r="I91" s="18">
        <f t="shared" si="3"/>
        <v>0</v>
      </c>
      <c r="J91" s="20">
        <f t="shared" si="0"/>
        <v>0</v>
      </c>
      <c r="K91" s="20">
        <f t="shared" si="1"/>
        <v>0</v>
      </c>
    </row>
    <row r="92" spans="1:11" ht="24" customHeight="1" thickBot="1">
      <c r="A92" s="142"/>
      <c r="B92" s="123" t="s">
        <v>150</v>
      </c>
      <c r="C92" s="126" t="s">
        <v>72</v>
      </c>
      <c r="D92" s="72" t="s">
        <v>16</v>
      </c>
      <c r="E92" s="138">
        <v>5.39</v>
      </c>
      <c r="F92" s="25">
        <f t="shared" si="2"/>
        <v>0</v>
      </c>
      <c r="H92" s="64"/>
      <c r="I92" s="48">
        <f t="shared" si="3"/>
        <v>0</v>
      </c>
      <c r="J92" s="28">
        <f t="shared" si="0"/>
        <v>0</v>
      </c>
      <c r="K92" s="28">
        <f t="shared" si="1"/>
        <v>0</v>
      </c>
    </row>
    <row r="93" spans="1:11" ht="27" customHeight="1">
      <c r="A93" s="139" t="s">
        <v>151</v>
      </c>
      <c r="B93" s="70" t="s">
        <v>152</v>
      </c>
      <c r="C93" s="124" t="s">
        <v>153</v>
      </c>
      <c r="D93" s="66" t="s">
        <v>16</v>
      </c>
      <c r="E93" s="136">
        <v>3.31</v>
      </c>
      <c r="F93" s="10">
        <f t="shared" si="2"/>
        <v>0</v>
      </c>
      <c r="H93" s="11"/>
      <c r="I93" s="10">
        <f t="shared" si="3"/>
        <v>0</v>
      </c>
      <c r="J93" s="13">
        <f t="shared" si="0"/>
        <v>0</v>
      </c>
      <c r="K93" s="13">
        <f t="shared" si="1"/>
        <v>0</v>
      </c>
    </row>
    <row r="94" spans="1:11" ht="27" customHeight="1">
      <c r="A94" s="111"/>
      <c r="B94" s="121" t="s">
        <v>154</v>
      </c>
      <c r="C94" s="125" t="s">
        <v>155</v>
      </c>
      <c r="D94" s="69" t="s">
        <v>16</v>
      </c>
      <c r="E94" s="133"/>
      <c r="F94" s="18">
        <f t="shared" si="2"/>
        <v>0</v>
      </c>
      <c r="H94" s="19"/>
      <c r="I94" s="18">
        <f t="shared" si="3"/>
        <v>0</v>
      </c>
      <c r="J94" s="20">
        <f t="shared" si="0"/>
        <v>0</v>
      </c>
      <c r="K94" s="20">
        <f t="shared" si="1"/>
        <v>0</v>
      </c>
    </row>
    <row r="95" spans="1:11" ht="27" customHeight="1" thickBot="1">
      <c r="A95" s="142"/>
      <c r="B95" s="120" t="s">
        <v>156</v>
      </c>
      <c r="C95" s="126" t="s">
        <v>157</v>
      </c>
      <c r="D95" s="72" t="s">
        <v>16</v>
      </c>
      <c r="E95" s="138">
        <v>5.78</v>
      </c>
      <c r="F95" s="25">
        <f t="shared" si="2"/>
        <v>0</v>
      </c>
      <c r="H95" s="26"/>
      <c r="I95" s="25">
        <f t="shared" si="3"/>
        <v>0</v>
      </c>
      <c r="J95" s="41">
        <f t="shared" si="0"/>
        <v>0</v>
      </c>
      <c r="K95" s="41">
        <f t="shared" si="1"/>
        <v>0</v>
      </c>
    </row>
    <row r="96" spans="1:11" ht="21" customHeight="1">
      <c r="A96" s="68" t="s">
        <v>73</v>
      </c>
      <c r="B96" s="134" t="s">
        <v>158</v>
      </c>
      <c r="C96" s="124" t="s">
        <v>74</v>
      </c>
      <c r="D96" s="66" t="s">
        <v>16</v>
      </c>
      <c r="E96" s="136">
        <v>1.66</v>
      </c>
      <c r="F96" s="10">
        <f t="shared" si="2"/>
        <v>0</v>
      </c>
      <c r="H96" s="67"/>
      <c r="I96" s="44">
        <f t="shared" si="3"/>
        <v>0</v>
      </c>
      <c r="J96" s="73">
        <f t="shared" si="0"/>
        <v>0</v>
      </c>
      <c r="K96" s="73">
        <f t="shared" si="1"/>
        <v>0</v>
      </c>
    </row>
    <row r="97" spans="1:11" ht="21" customHeight="1">
      <c r="A97" s="53"/>
      <c r="B97" s="119" t="s">
        <v>159</v>
      </c>
      <c r="C97" s="125" t="s">
        <v>75</v>
      </c>
      <c r="D97" s="69" t="s">
        <v>16</v>
      </c>
      <c r="E97" s="132">
        <v>2.87</v>
      </c>
      <c r="F97" s="18">
        <f t="shared" si="2"/>
        <v>0</v>
      </c>
      <c r="H97" s="19"/>
      <c r="I97" s="18">
        <f t="shared" si="3"/>
        <v>0</v>
      </c>
      <c r="J97" s="20">
        <f t="shared" si="0"/>
        <v>0</v>
      </c>
      <c r="K97" s="20">
        <f t="shared" si="1"/>
        <v>0</v>
      </c>
    </row>
    <row r="98" spans="1:11" ht="21" customHeight="1" thickBot="1">
      <c r="A98" s="63"/>
      <c r="B98" s="120" t="s">
        <v>160</v>
      </c>
      <c r="C98" s="126" t="s">
        <v>76</v>
      </c>
      <c r="D98" s="72" t="s">
        <v>16</v>
      </c>
      <c r="E98" s="138">
        <v>3.41</v>
      </c>
      <c r="F98" s="25">
        <f t="shared" si="2"/>
        <v>0</v>
      </c>
      <c r="H98" s="64"/>
      <c r="I98" s="48">
        <f t="shared" si="3"/>
        <v>0</v>
      </c>
      <c r="J98" s="28">
        <f t="shared" si="0"/>
        <v>0</v>
      </c>
      <c r="K98" s="28">
        <f t="shared" si="1"/>
        <v>0</v>
      </c>
    </row>
    <row r="99" spans="1:11" ht="23.4" customHeight="1">
      <c r="A99" s="139" t="s">
        <v>161</v>
      </c>
      <c r="B99" s="134" t="s">
        <v>162</v>
      </c>
      <c r="C99" s="124" t="s">
        <v>163</v>
      </c>
      <c r="D99" s="66" t="s">
        <v>16</v>
      </c>
      <c r="E99" s="136">
        <v>9.7799999999999994</v>
      </c>
      <c r="F99" s="10">
        <f t="shared" si="2"/>
        <v>0</v>
      </c>
      <c r="H99" s="11"/>
      <c r="I99" s="10">
        <f t="shared" si="3"/>
        <v>0</v>
      </c>
      <c r="J99" s="13">
        <f t="shared" si="0"/>
        <v>0</v>
      </c>
      <c r="K99" s="13">
        <f t="shared" si="1"/>
        <v>0</v>
      </c>
    </row>
    <row r="100" spans="1:11" ht="23.4" customHeight="1">
      <c r="A100" s="111"/>
      <c r="B100" s="119" t="s">
        <v>164</v>
      </c>
      <c r="C100" s="125" t="s">
        <v>165</v>
      </c>
      <c r="D100" s="69" t="s">
        <v>16</v>
      </c>
      <c r="E100" s="132">
        <v>9.15</v>
      </c>
      <c r="F100" s="18">
        <f t="shared" si="2"/>
        <v>0</v>
      </c>
      <c r="H100" s="19"/>
      <c r="I100" s="18">
        <f t="shared" si="3"/>
        <v>0</v>
      </c>
      <c r="J100" s="20">
        <f t="shared" si="0"/>
        <v>0</v>
      </c>
      <c r="K100" s="20">
        <f t="shared" si="1"/>
        <v>0</v>
      </c>
    </row>
    <row r="101" spans="1:11" ht="23.4" customHeight="1">
      <c r="A101" s="53"/>
      <c r="B101" s="119" t="s">
        <v>166</v>
      </c>
      <c r="C101" s="125" t="s">
        <v>167</v>
      </c>
      <c r="D101" s="69" t="s">
        <v>16</v>
      </c>
      <c r="E101" s="132">
        <v>9.8800000000000008</v>
      </c>
      <c r="F101" s="18">
        <f t="shared" si="2"/>
        <v>0</v>
      </c>
      <c r="H101" s="19"/>
      <c r="I101" s="18">
        <f t="shared" si="3"/>
        <v>0</v>
      </c>
      <c r="J101" s="20">
        <f t="shared" si="0"/>
        <v>0</v>
      </c>
      <c r="K101" s="20">
        <f t="shared" si="1"/>
        <v>0</v>
      </c>
    </row>
    <row r="102" spans="1:11" ht="23.4" customHeight="1" thickBot="1">
      <c r="A102" s="63"/>
      <c r="B102" s="120" t="s">
        <v>168</v>
      </c>
      <c r="C102" s="126" t="s">
        <v>169</v>
      </c>
      <c r="D102" s="72" t="s">
        <v>16</v>
      </c>
      <c r="E102" s="138">
        <v>19.25</v>
      </c>
      <c r="F102" s="25">
        <f t="shared" si="2"/>
        <v>0</v>
      </c>
      <c r="H102" s="26"/>
      <c r="I102" s="25">
        <f t="shared" si="3"/>
        <v>0</v>
      </c>
      <c r="J102" s="41">
        <f t="shared" si="0"/>
        <v>0</v>
      </c>
      <c r="K102" s="41">
        <f t="shared" si="1"/>
        <v>0</v>
      </c>
    </row>
    <row r="103" spans="1:11" ht="51" customHeight="1" thickBot="1">
      <c r="A103" s="143" t="s">
        <v>170</v>
      </c>
      <c r="B103" s="144">
        <v>601234</v>
      </c>
      <c r="C103" s="145" t="s">
        <v>171</v>
      </c>
      <c r="D103" s="146" t="s">
        <v>172</v>
      </c>
      <c r="E103" s="147">
        <v>2.94</v>
      </c>
      <c r="F103" s="148">
        <f t="shared" si="2"/>
        <v>0</v>
      </c>
      <c r="H103" s="52"/>
      <c r="I103" s="57">
        <f t="shared" si="3"/>
        <v>0</v>
      </c>
      <c r="J103" s="71">
        <f t="shared" si="0"/>
        <v>0</v>
      </c>
      <c r="K103" s="71">
        <f t="shared" si="1"/>
        <v>0</v>
      </c>
    </row>
    <row r="104" spans="1:11" ht="81.599999999999994" customHeight="1" thickBot="1">
      <c r="A104" s="149" t="s">
        <v>173</v>
      </c>
      <c r="B104" s="144">
        <v>601500</v>
      </c>
      <c r="C104" s="145" t="s">
        <v>174</v>
      </c>
      <c r="D104" s="146" t="s">
        <v>16</v>
      </c>
      <c r="E104" s="147">
        <v>2.59</v>
      </c>
      <c r="F104" s="148">
        <f t="shared" si="2"/>
        <v>0</v>
      </c>
      <c r="H104" s="158"/>
      <c r="I104" s="148">
        <f t="shared" si="3"/>
        <v>0</v>
      </c>
      <c r="J104" s="159">
        <f t="shared" si="0"/>
        <v>0</v>
      </c>
      <c r="K104" s="159">
        <f t="shared" si="1"/>
        <v>0</v>
      </c>
    </row>
    <row r="105" spans="1:11" ht="27.6" customHeight="1">
      <c r="A105" s="150" t="s">
        <v>177</v>
      </c>
      <c r="B105" s="134">
        <v>601622</v>
      </c>
      <c r="C105" s="124" t="s">
        <v>175</v>
      </c>
      <c r="D105" s="66" t="s">
        <v>16</v>
      </c>
      <c r="E105" s="151">
        <v>3.8</v>
      </c>
      <c r="F105" s="10">
        <f t="shared" si="2"/>
        <v>0</v>
      </c>
      <c r="H105" s="67"/>
      <c r="I105" s="44">
        <f t="shared" si="3"/>
        <v>0</v>
      </c>
      <c r="J105" s="73">
        <f t="shared" si="0"/>
        <v>0</v>
      </c>
      <c r="K105" s="73">
        <f t="shared" si="1"/>
        <v>0</v>
      </c>
    </row>
    <row r="106" spans="1:11" ht="27.6" customHeight="1" thickBot="1">
      <c r="A106" s="63"/>
      <c r="B106" s="120">
        <v>602028</v>
      </c>
      <c r="C106" s="126" t="s">
        <v>176</v>
      </c>
      <c r="D106" s="72" t="s">
        <v>16</v>
      </c>
      <c r="E106" s="152">
        <v>3.8</v>
      </c>
      <c r="F106" s="25">
        <f t="shared" si="2"/>
        <v>0</v>
      </c>
      <c r="H106" s="64"/>
      <c r="I106" s="48">
        <f t="shared" si="3"/>
        <v>0</v>
      </c>
      <c r="J106" s="28">
        <f t="shared" si="0"/>
        <v>0</v>
      </c>
      <c r="K106" s="49">
        <f t="shared" si="1"/>
        <v>0</v>
      </c>
    </row>
    <row r="107" spans="1:11" ht="71.400000000000006" customHeight="1" thickBot="1">
      <c r="A107" s="153" t="s">
        <v>178</v>
      </c>
      <c r="B107" s="154">
        <v>4001103</v>
      </c>
      <c r="C107" s="145" t="s">
        <v>179</v>
      </c>
      <c r="D107" s="146" t="s">
        <v>16</v>
      </c>
      <c r="E107" s="155">
        <v>138</v>
      </c>
      <c r="F107" s="148">
        <f t="shared" si="2"/>
        <v>0</v>
      </c>
      <c r="H107" s="158"/>
      <c r="I107" s="148">
        <f t="shared" si="3"/>
        <v>0</v>
      </c>
      <c r="J107" s="159">
        <f t="shared" si="0"/>
        <v>0</v>
      </c>
      <c r="K107" s="159">
        <f t="shared" si="1"/>
        <v>0</v>
      </c>
    </row>
    <row r="108" spans="1:11" ht="37.799999999999997" customHeight="1">
      <c r="A108" s="68" t="s">
        <v>180</v>
      </c>
      <c r="B108" s="70">
        <v>4003025</v>
      </c>
      <c r="C108" s="124" t="s">
        <v>181</v>
      </c>
      <c r="D108" s="66" t="s">
        <v>16</v>
      </c>
      <c r="E108" s="156">
        <v>4.45</v>
      </c>
      <c r="F108" s="10">
        <f t="shared" si="2"/>
        <v>0</v>
      </c>
      <c r="H108" s="67"/>
      <c r="I108" s="44">
        <f t="shared" si="3"/>
        <v>0</v>
      </c>
      <c r="J108" s="73">
        <f t="shared" si="0"/>
        <v>0</v>
      </c>
      <c r="K108" s="73">
        <f t="shared" si="1"/>
        <v>0</v>
      </c>
    </row>
    <row r="109" spans="1:11" ht="37.799999999999997" customHeight="1" thickBot="1">
      <c r="A109" s="63"/>
      <c r="B109" s="123">
        <v>4003040</v>
      </c>
      <c r="C109" s="126" t="s">
        <v>182</v>
      </c>
      <c r="D109" s="72" t="s">
        <v>16</v>
      </c>
      <c r="E109" s="157">
        <v>7.8</v>
      </c>
      <c r="F109" s="25">
        <f t="shared" si="2"/>
        <v>0</v>
      </c>
      <c r="H109" s="26"/>
      <c r="I109" s="25">
        <f t="shared" si="3"/>
        <v>0</v>
      </c>
      <c r="J109" s="41">
        <f t="shared" si="0"/>
        <v>0</v>
      </c>
      <c r="K109" s="41">
        <f t="shared" si="1"/>
        <v>0</v>
      </c>
    </row>
    <row r="110" spans="1:11" ht="21.6" thickBot="1">
      <c r="A110" s="74"/>
      <c r="B110" s="75"/>
      <c r="C110" s="75"/>
      <c r="D110" s="75"/>
      <c r="E110" s="76"/>
      <c r="F110" s="77"/>
      <c r="G110" s="78" t="s">
        <v>77</v>
      </c>
      <c r="H110" s="75"/>
      <c r="I110" s="79"/>
      <c r="J110" s="80">
        <f>SUM(J11:J109)</f>
        <v>0</v>
      </c>
      <c r="K110" s="80">
        <f>SUM(K85:K109)</f>
        <v>0</v>
      </c>
    </row>
    <row r="111" spans="1:11" ht="15" thickBot="1">
      <c r="A111" s="81"/>
      <c r="B111" s="81"/>
      <c r="C111" s="81"/>
      <c r="D111" s="81"/>
      <c r="E111" s="81"/>
      <c r="F111" s="82"/>
      <c r="G111" s="83"/>
      <c r="H111" s="81"/>
      <c r="I111" s="81"/>
      <c r="J111" s="81"/>
      <c r="K111" s="81"/>
    </row>
    <row r="112" spans="1:11">
      <c r="A112" s="85" t="s">
        <v>78</v>
      </c>
      <c r="B112" s="86"/>
      <c r="C112" s="86"/>
      <c r="D112" s="86"/>
      <c r="E112" s="86"/>
      <c r="F112" s="86"/>
      <c r="G112" s="86"/>
      <c r="H112" s="86"/>
      <c r="I112" s="86"/>
    </row>
  </sheetData>
  <mergeCells count="14">
    <mergeCell ref="A7:K7"/>
    <mergeCell ref="A9:A10"/>
    <mergeCell ref="B9:B10"/>
    <mergeCell ref="C9:C10"/>
    <mergeCell ref="D9:D10"/>
    <mergeCell ref="J9:J10"/>
    <mergeCell ref="K9:K10"/>
    <mergeCell ref="A112:I112"/>
    <mergeCell ref="A11:A12"/>
    <mergeCell ref="A71:A72"/>
    <mergeCell ref="A80:A81"/>
    <mergeCell ref="A86:A87"/>
    <mergeCell ref="A93:A94"/>
    <mergeCell ref="A99:A100"/>
  </mergeCells>
  <conditionalFormatting sqref="E105:E109 B11:B68 B73:B77 B95:B106">
    <cfRule type="expression" dxfId="0" priority="1" stopIfTrue="1">
      <formula>COUNTIF(B:B,B11)&gt;1</formula>
    </cfRule>
  </conditionalFormatting>
  <hyperlinks>
    <hyperlink ref="G5" r:id="rId1"/>
  </hyperlinks>
  <pageMargins left="0.7" right="0.7" top="0.75" bottom="0.75" header="0.3" footer="0.3"/>
  <pageSetup paperSize="9" scale="56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Система Heat-Pex Evolution</vt:lpstr>
      <vt:lpstr>'Система Heat-Pex Evolution'!Область_печати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2021-07-15T13:41:04Z</dcterms:modified>
</cp:coreProperties>
</file>