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рубы ПЭ" sheetId="4" r:id="rId1"/>
  </sheets>
  <calcPr calcId="144525"/>
</workbook>
</file>

<file path=xl/calcChain.xml><?xml version="1.0" encoding="utf-8"?>
<calcChain xmlns="http://schemas.openxmlformats.org/spreadsheetml/2006/main">
  <c r="E61" i="4" l="1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H62" i="4" s="1"/>
  <c r="E17" i="4"/>
  <c r="H17" i="4" s="1"/>
  <c r="E16" i="4"/>
  <c r="H16" i="4" s="1"/>
  <c r="E15" i="4"/>
  <c r="H15" i="4" s="1"/>
</calcChain>
</file>

<file path=xl/sharedStrings.xml><?xml version="1.0" encoding="utf-8"?>
<sst xmlns="http://schemas.openxmlformats.org/spreadsheetml/2006/main" count="87" uniqueCount="59">
  <si>
    <t>МП ООО "ОЛДИМ"</t>
  </si>
  <si>
    <t>г.Киев, ул. Коноплянская, 12</t>
  </si>
  <si>
    <t xml:space="preserve">тел.: (044) 461-82-28, т/ф.: 461-82-30 </t>
  </si>
  <si>
    <t>г.Одесса Николаевская дорога, 124</t>
  </si>
  <si>
    <t>тел(048)238-60-98, т/ф.778-64-19</t>
  </si>
  <si>
    <t>e-mail: oldim@i.uа</t>
  </si>
  <si>
    <t>www.oldim.kiev.ua</t>
  </si>
  <si>
    <t>Трубы водопроводные ПЭ Украина</t>
  </si>
  <si>
    <t>Наименование</t>
  </si>
  <si>
    <t>Размер</t>
  </si>
  <si>
    <t>Длина бухты</t>
  </si>
  <si>
    <t>Розница грн.</t>
  </si>
  <si>
    <t>Скидка</t>
  </si>
  <si>
    <t>Заказ</t>
  </si>
  <si>
    <t>Сумма гривна</t>
  </si>
  <si>
    <r>
      <t xml:space="preserve">Трубы ПЭ Украина 6-16 Атм до </t>
    </r>
    <r>
      <rPr>
        <sz val="11"/>
        <rFont val="Calibri"/>
        <family val="2"/>
        <charset val="204"/>
      </rPr>
      <t>ø</t>
    </r>
    <r>
      <rPr>
        <sz val="11"/>
        <rFont val="Arial"/>
        <family val="2"/>
        <charset val="204"/>
      </rPr>
      <t>90 и малонапорная</t>
    </r>
  </si>
  <si>
    <t>м</t>
  </si>
  <si>
    <r>
      <t xml:space="preserve">Трубы ПЭ Украина 6-16 Атм от </t>
    </r>
    <r>
      <rPr>
        <sz val="11"/>
        <rFont val="Calibri"/>
        <family val="2"/>
        <charset val="204"/>
      </rPr>
      <t>ø</t>
    </r>
    <r>
      <rPr>
        <sz val="11"/>
        <rFont val="Arial"/>
        <family val="2"/>
        <charset val="204"/>
      </rPr>
      <t xml:space="preserve">90 </t>
    </r>
  </si>
  <si>
    <t>20 х 2,0</t>
  </si>
  <si>
    <t>25 х 2,0</t>
  </si>
  <si>
    <t>35 х 2,0</t>
  </si>
  <si>
    <t>40 х 2,4</t>
  </si>
  <si>
    <t>Труба PN 6 атм (Средний тип)</t>
  </si>
  <si>
    <t>50 х 3,0</t>
  </si>
  <si>
    <t>63 х 3,8</t>
  </si>
  <si>
    <t>75 х 4,5</t>
  </si>
  <si>
    <t>90 х 5,4</t>
  </si>
  <si>
    <t>110 х 6,6</t>
  </si>
  <si>
    <t>125 х 4,8</t>
  </si>
  <si>
    <t>6 - 13м.</t>
  </si>
  <si>
    <t>140 х 5,4</t>
  </si>
  <si>
    <t>160 х 6,2</t>
  </si>
  <si>
    <t>180 х 6,2</t>
  </si>
  <si>
    <t>200 х 7,7</t>
  </si>
  <si>
    <t>225 х 8,6</t>
  </si>
  <si>
    <t>250 х 9,6</t>
  </si>
  <si>
    <t>280 х 10,7</t>
  </si>
  <si>
    <t>315 х 12,1</t>
  </si>
  <si>
    <t>Труба PN 10 атм (Тяжелый тип)</t>
  </si>
  <si>
    <t>32 х 2,0</t>
  </si>
  <si>
    <t>125 х 7,4</t>
  </si>
  <si>
    <t>100</t>
  </si>
  <si>
    <t>140 х 8,3</t>
  </si>
  <si>
    <t>160 х 9,5</t>
  </si>
  <si>
    <t>180 х 10,7</t>
  </si>
  <si>
    <t>200 х 11,9</t>
  </si>
  <si>
    <t>225 х 13,4</t>
  </si>
  <si>
    <t>250 х 14,8</t>
  </si>
  <si>
    <t>280 х 16,6</t>
  </si>
  <si>
    <t>315 х 18,7</t>
  </si>
  <si>
    <t>Трубы технические (малонапорные)Украина</t>
  </si>
  <si>
    <t>Труба техническая (малонапорная)</t>
  </si>
  <si>
    <t>40 х 2,0</t>
  </si>
  <si>
    <t>50 х 2,0</t>
  </si>
  <si>
    <t>63 х 2,5</t>
  </si>
  <si>
    <t>75 х 2,9</t>
  </si>
  <si>
    <t>90 х 3,5</t>
  </si>
  <si>
    <t>∑</t>
  </si>
  <si>
    <t>Коммерческое предложение от 01.03.2016г. Цены c НДС в ГРИВНАХ, со складов Киева и Одессы.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</si>
</sst>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"/>
    <numFmt numFmtId="165" formatCode="#,##0.00_р_."/>
    <numFmt numFmtId="166" formatCode="_-* #,##0.00\ [$€-1]_-;\-* #,##0.00\ [$€-1]_-;_-* &quot;-&quot;??\ [$€-1]_-"/>
  </numFmts>
  <fonts count="24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12"/>
      <name val="Arial Cyr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color indexed="8"/>
      <name val="Arial Cyr"/>
      <charset val="204"/>
    </font>
    <font>
      <sz val="11"/>
      <color indexed="8"/>
      <name val="Arial"/>
      <family val="2"/>
    </font>
    <font>
      <sz val="11"/>
      <color indexed="8"/>
      <name val="Arial Cyr"/>
      <family val="2"/>
      <charset val="204"/>
    </font>
    <font>
      <b/>
      <sz val="10"/>
      <name val="Arial CE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6"/>
      <name val="Calibri"/>
      <family val="2"/>
      <charset val="204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B6DCF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6" fontId="19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1" fillId="0" borderId="0"/>
    <xf numFmtId="0" fontId="11" fillId="0" borderId="0"/>
    <xf numFmtId="0" fontId="19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07">
    <xf numFmtId="0" fontId="0" fillId="0" borderId="0" xfId="0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4" fillId="0" borderId="0" xfId="1" applyFont="1" applyAlignment="1" applyProtection="1"/>
    <xf numFmtId="0" fontId="1" fillId="0" borderId="0" xfId="0" applyFont="1"/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0" fontId="6" fillId="3" borderId="3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0" fontId="6" fillId="0" borderId="7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5" fontId="11" fillId="3" borderId="1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5" fontId="11" fillId="3" borderId="13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8" xfId="0" applyFont="1" applyBorder="1"/>
    <xf numFmtId="0" fontId="12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65" fontId="11" fillId="3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165" fontId="11" fillId="3" borderId="15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4" xfId="0" applyBorder="1"/>
    <xf numFmtId="0" fontId="7" fillId="0" borderId="2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165" fontId="11" fillId="0" borderId="21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/>
    </xf>
    <xf numFmtId="0" fontId="0" fillId="0" borderId="5" xfId="0" applyBorder="1"/>
    <xf numFmtId="0" fontId="14" fillId="0" borderId="16" xfId="0" applyFont="1" applyBorder="1" applyAlignment="1">
      <alignment horizontal="center" vertical="center" wrapText="1"/>
    </xf>
    <xf numFmtId="0" fontId="0" fillId="0" borderId="17" xfId="0" applyBorder="1"/>
    <xf numFmtId="0" fontId="15" fillId="0" borderId="0" xfId="0" applyFont="1" applyAlignment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15" xfId="0" applyBorder="1"/>
    <xf numFmtId="2" fontId="11" fillId="0" borderId="2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0" fontId="0" fillId="0" borderId="25" xfId="0" applyBorder="1"/>
    <xf numFmtId="2" fontId="11" fillId="0" borderId="21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/>
    </xf>
    <xf numFmtId="0" fontId="0" fillId="0" borderId="3" xfId="0" applyBorder="1"/>
    <xf numFmtId="2" fontId="11" fillId="0" borderId="26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wrapText="1"/>
    </xf>
    <xf numFmtId="0" fontId="1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0" fontId="0" fillId="0" borderId="8" xfId="0" applyBorder="1"/>
    <xf numFmtId="2" fontId="11" fillId="0" borderId="14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1" xfId="0" applyBorder="1"/>
    <xf numFmtId="0" fontId="7" fillId="0" borderId="22" xfId="0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165" fontId="11" fillId="3" borderId="2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2" fontId="15" fillId="4" borderId="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</cellXfs>
  <cellStyles count="13">
    <cellStyle name="Euro" xfId="2"/>
    <cellStyle name="Normalny 2" xfId="3"/>
    <cellStyle name="Normalny 2 2" xfId="4"/>
    <cellStyle name="Normalny 3" xfId="5"/>
    <cellStyle name="Normalny 3 2" xfId="6"/>
    <cellStyle name="Normalny 3 2 2" xfId="7"/>
    <cellStyle name="Normalny 7" xfId="8"/>
    <cellStyle name="Procentowy 2" xfId="9"/>
    <cellStyle name="Procentowy 3" xfId="10"/>
    <cellStyle name="Гиперссылка" xfId="1" builtinId="8"/>
    <cellStyle name="Гиперссылка 2" xfId="11"/>
    <cellStyle name="Обычный" xfId="0" builtinId="0"/>
    <cellStyle name="Обычный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47624</xdr:rowOff>
    </xdr:from>
    <xdr:to>
      <xdr:col>3</xdr:col>
      <xdr:colOff>54026</xdr:colOff>
      <xdr:row>5</xdr:row>
      <xdr:rowOff>95249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4"/>
          <a:ext cx="2873426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ldim.kiev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</sheetPr>
  <dimension ref="A1:J64"/>
  <sheetViews>
    <sheetView tabSelected="1" workbookViewId="0">
      <pane ySplit="13" topLeftCell="A14" activePane="bottomLeft" state="frozen"/>
      <selection pane="bottomLeft" activeCell="N20" sqref="N20"/>
    </sheetView>
  </sheetViews>
  <sheetFormatPr defaultRowHeight="15"/>
  <cols>
    <col min="1" max="1" width="18" customWidth="1"/>
    <col min="2" max="2" width="13" customWidth="1"/>
    <col min="3" max="3" width="12" customWidth="1"/>
  </cols>
  <sheetData>
    <row r="1" spans="1:8">
      <c r="E1" s="1" t="s">
        <v>0</v>
      </c>
      <c r="F1" s="2"/>
    </row>
    <row r="2" spans="1:8">
      <c r="E2" s="3" t="s">
        <v>1</v>
      </c>
      <c r="F2" s="4"/>
    </row>
    <row r="3" spans="1:8">
      <c r="E3" s="5" t="s">
        <v>2</v>
      </c>
      <c r="F3" s="6"/>
    </row>
    <row r="4" spans="1:8">
      <c r="E4" s="4" t="s">
        <v>3</v>
      </c>
      <c r="F4" s="4"/>
    </row>
    <row r="5" spans="1:8">
      <c r="E5" s="7" t="s">
        <v>4</v>
      </c>
      <c r="F5" s="7"/>
    </row>
    <row r="6" spans="1:8">
      <c r="E6" s="5" t="s">
        <v>5</v>
      </c>
      <c r="F6" s="5"/>
    </row>
    <row r="7" spans="1:8">
      <c r="E7" s="8" t="s">
        <v>6</v>
      </c>
      <c r="F7" s="9"/>
    </row>
    <row r="8" spans="1:8" ht="9.75" customHeight="1" thickBot="1">
      <c r="A8" s="10"/>
      <c r="B8" s="10"/>
      <c r="C8" s="10"/>
      <c r="D8" s="10"/>
      <c r="E8" s="10"/>
      <c r="F8" s="10"/>
      <c r="G8" s="10"/>
      <c r="H8" s="10"/>
    </row>
    <row r="9" spans="1:8" ht="20.100000000000001" customHeight="1" thickBot="1">
      <c r="A9" s="11" t="s">
        <v>7</v>
      </c>
      <c r="B9" s="11"/>
      <c r="C9" s="11"/>
      <c r="D9" s="11"/>
      <c r="E9" s="11"/>
      <c r="F9" s="11"/>
      <c r="G9" s="11"/>
      <c r="H9" s="11"/>
    </row>
    <row r="10" spans="1:8" ht="9.75" customHeight="1" thickBot="1"/>
    <row r="11" spans="1:8" ht="34.5" customHeight="1" thickBot="1">
      <c r="A11" s="12" t="s">
        <v>8</v>
      </c>
      <c r="B11" s="13" t="s">
        <v>9</v>
      </c>
      <c r="C11" s="13" t="s">
        <v>10</v>
      </c>
      <c r="D11" s="14" t="s">
        <v>11</v>
      </c>
      <c r="E11" s="15" t="s">
        <v>12</v>
      </c>
      <c r="F11" s="16"/>
      <c r="G11" s="13" t="s">
        <v>13</v>
      </c>
      <c r="H11" s="17" t="s">
        <v>14</v>
      </c>
    </row>
    <row r="12" spans="1:8" ht="15.75" thickBot="1">
      <c r="A12" s="18" t="s">
        <v>15</v>
      </c>
      <c r="B12" s="19"/>
      <c r="C12" s="19"/>
      <c r="D12" s="20"/>
      <c r="E12" s="21">
        <v>0</v>
      </c>
      <c r="F12" s="22"/>
      <c r="G12" s="17" t="s">
        <v>16</v>
      </c>
      <c r="H12" s="23"/>
    </row>
    <row r="13" spans="1:8" ht="15.75" thickBot="1">
      <c r="A13" s="18" t="s">
        <v>17</v>
      </c>
      <c r="B13" s="19"/>
      <c r="C13" s="19"/>
      <c r="D13" s="20"/>
      <c r="E13" s="24">
        <v>0</v>
      </c>
      <c r="F13" s="25"/>
      <c r="G13" s="26"/>
      <c r="H13" s="26"/>
    </row>
    <row r="14" spans="1:8" ht="21" thickBot="1">
      <c r="A14" s="11" t="s">
        <v>7</v>
      </c>
      <c r="B14" s="11"/>
      <c r="C14" s="11"/>
      <c r="D14" s="11"/>
      <c r="E14" s="11"/>
      <c r="F14" s="11"/>
      <c r="G14" s="11"/>
      <c r="H14" s="27"/>
    </row>
    <row r="15" spans="1:8" ht="15" customHeight="1">
      <c r="A15" s="28"/>
      <c r="B15" s="29" t="s">
        <v>18</v>
      </c>
      <c r="C15" s="29">
        <v>100</v>
      </c>
      <c r="D15" s="30">
        <v>9.74</v>
      </c>
      <c r="E15" s="31">
        <f t="shared" ref="E15:E21" si="0">D15-D15*($E$12)</f>
        <v>9.74</v>
      </c>
      <c r="F15" s="32"/>
      <c r="G15" s="32"/>
      <c r="H15" s="33">
        <f t="shared" ref="H15:H32" si="1">E15*G15</f>
        <v>0</v>
      </c>
    </row>
    <row r="16" spans="1:8" ht="15" customHeight="1">
      <c r="A16" s="28"/>
      <c r="B16" s="34" t="s">
        <v>19</v>
      </c>
      <c r="C16" s="34">
        <v>100</v>
      </c>
      <c r="D16" s="35">
        <v>11.87</v>
      </c>
      <c r="E16" s="36">
        <f t="shared" si="0"/>
        <v>11.87</v>
      </c>
      <c r="F16" s="37"/>
      <c r="G16" s="38"/>
      <c r="H16" s="33">
        <f t="shared" si="1"/>
        <v>0</v>
      </c>
    </row>
    <row r="17" spans="1:8" ht="15" customHeight="1">
      <c r="A17" s="28"/>
      <c r="B17" s="34" t="s">
        <v>20</v>
      </c>
      <c r="C17" s="34">
        <v>100</v>
      </c>
      <c r="D17" s="35">
        <v>16.21</v>
      </c>
      <c r="E17" s="36">
        <f t="shared" si="0"/>
        <v>16.21</v>
      </c>
      <c r="F17" s="37"/>
      <c r="G17" s="39"/>
      <c r="H17" s="33">
        <f t="shared" si="1"/>
        <v>0</v>
      </c>
    </row>
    <row r="18" spans="1:8">
      <c r="A18" s="40"/>
      <c r="B18" s="41" t="s">
        <v>21</v>
      </c>
      <c r="C18" s="42">
        <v>100</v>
      </c>
      <c r="D18" s="43">
        <v>24.53</v>
      </c>
      <c r="E18" s="44">
        <f t="shared" si="0"/>
        <v>24.53</v>
      </c>
      <c r="F18" s="45"/>
      <c r="G18" s="46"/>
      <c r="H18" s="33">
        <f t="shared" si="1"/>
        <v>0</v>
      </c>
    </row>
    <row r="19" spans="1:8">
      <c r="A19" s="47" t="s">
        <v>22</v>
      </c>
      <c r="B19" s="48" t="s">
        <v>23</v>
      </c>
      <c r="C19" s="49">
        <v>100</v>
      </c>
      <c r="D19" s="50">
        <v>37.72</v>
      </c>
      <c r="E19" s="51">
        <f t="shared" si="0"/>
        <v>37.72</v>
      </c>
      <c r="F19" s="45"/>
      <c r="G19" s="46"/>
      <c r="H19" s="52">
        <f t="shared" si="1"/>
        <v>0</v>
      </c>
    </row>
    <row r="20" spans="1:8">
      <c r="A20" s="47"/>
      <c r="B20" s="48" t="s">
        <v>24</v>
      </c>
      <c r="C20" s="49">
        <v>100</v>
      </c>
      <c r="D20" s="50">
        <v>60.06</v>
      </c>
      <c r="E20" s="51">
        <f t="shared" si="0"/>
        <v>60.06</v>
      </c>
      <c r="F20" s="45"/>
      <c r="G20" s="46"/>
      <c r="H20" s="52">
        <f t="shared" si="1"/>
        <v>0</v>
      </c>
    </row>
    <row r="21" spans="1:8">
      <c r="A21" s="40"/>
      <c r="B21" s="48" t="s">
        <v>25</v>
      </c>
      <c r="C21" s="49">
        <v>100</v>
      </c>
      <c r="D21" s="50">
        <v>84.84</v>
      </c>
      <c r="E21" s="51">
        <f t="shared" si="0"/>
        <v>84.84</v>
      </c>
      <c r="F21" s="45"/>
      <c r="G21" s="46"/>
      <c r="H21" s="52">
        <f t="shared" si="1"/>
        <v>0</v>
      </c>
    </row>
    <row r="22" spans="1:8">
      <c r="A22" s="40"/>
      <c r="B22" s="53" t="s">
        <v>26</v>
      </c>
      <c r="C22" s="49">
        <v>100</v>
      </c>
      <c r="D22" s="50">
        <v>121.8</v>
      </c>
      <c r="E22" s="54">
        <f>D22-D22*($E$13)</f>
        <v>121.8</v>
      </c>
      <c r="F22" s="45"/>
      <c r="G22" s="46"/>
      <c r="H22" s="52">
        <f t="shared" si="1"/>
        <v>0</v>
      </c>
    </row>
    <row r="23" spans="1:8">
      <c r="A23" s="40"/>
      <c r="B23" s="53" t="s">
        <v>27</v>
      </c>
      <c r="C23" s="49">
        <v>100</v>
      </c>
      <c r="D23" s="50">
        <v>181.44</v>
      </c>
      <c r="E23" s="54">
        <f>D23-D23*($E$13)</f>
        <v>181.44</v>
      </c>
      <c r="F23" s="45"/>
      <c r="G23" s="46"/>
      <c r="H23" s="52">
        <f t="shared" si="1"/>
        <v>0</v>
      </c>
    </row>
    <row r="24" spans="1:8">
      <c r="A24" s="40"/>
      <c r="B24" s="55" t="s">
        <v>28</v>
      </c>
      <c r="C24" s="56" t="s">
        <v>29</v>
      </c>
      <c r="D24" s="50">
        <v>196.62</v>
      </c>
      <c r="E24" s="54">
        <f t="shared" ref="E24:E32" si="2">D24-D24*($E$13)</f>
        <v>196.62</v>
      </c>
      <c r="F24" s="45"/>
      <c r="G24" s="46"/>
      <c r="H24" s="52">
        <f t="shared" si="1"/>
        <v>0</v>
      </c>
    </row>
    <row r="25" spans="1:8">
      <c r="A25" s="40"/>
      <c r="B25" s="55" t="s">
        <v>30</v>
      </c>
      <c r="C25" s="56" t="s">
        <v>29</v>
      </c>
      <c r="D25" s="50">
        <v>246.22</v>
      </c>
      <c r="E25" s="54">
        <f t="shared" si="2"/>
        <v>246.22</v>
      </c>
      <c r="F25" s="45"/>
      <c r="G25" s="46"/>
      <c r="H25" s="52">
        <f t="shared" si="1"/>
        <v>0</v>
      </c>
    </row>
    <row r="26" spans="1:8">
      <c r="A26" s="40"/>
      <c r="B26" s="57" t="s">
        <v>31</v>
      </c>
      <c r="C26" s="56" t="s">
        <v>29</v>
      </c>
      <c r="D26" s="50">
        <v>254.52</v>
      </c>
      <c r="E26" s="54">
        <f t="shared" si="2"/>
        <v>254.52</v>
      </c>
      <c r="F26" s="45"/>
      <c r="G26" s="46"/>
      <c r="H26" s="52">
        <f t="shared" si="1"/>
        <v>0</v>
      </c>
    </row>
    <row r="27" spans="1:8">
      <c r="A27" s="40"/>
      <c r="B27" s="55" t="s">
        <v>32</v>
      </c>
      <c r="C27" s="56" t="s">
        <v>29</v>
      </c>
      <c r="D27" s="50">
        <v>317.52</v>
      </c>
      <c r="E27" s="54">
        <f t="shared" si="2"/>
        <v>317.52</v>
      </c>
      <c r="F27" s="45"/>
      <c r="G27" s="46"/>
      <c r="H27" s="52">
        <f t="shared" si="1"/>
        <v>0</v>
      </c>
    </row>
    <row r="28" spans="1:8">
      <c r="A28" s="40"/>
      <c r="B28" s="55" t="s">
        <v>33</v>
      </c>
      <c r="C28" s="56" t="s">
        <v>29</v>
      </c>
      <c r="D28" s="50">
        <v>393.12</v>
      </c>
      <c r="E28" s="54">
        <f t="shared" si="2"/>
        <v>393.12</v>
      </c>
      <c r="F28" s="58"/>
      <c r="G28" s="46"/>
      <c r="H28" s="52">
        <f t="shared" si="1"/>
        <v>0</v>
      </c>
    </row>
    <row r="29" spans="1:8">
      <c r="B29" s="55" t="s">
        <v>34</v>
      </c>
      <c r="C29" s="56" t="s">
        <v>29</v>
      </c>
      <c r="D29" s="50">
        <v>493.92</v>
      </c>
      <c r="E29" s="54">
        <f t="shared" si="2"/>
        <v>493.92</v>
      </c>
      <c r="G29" s="59"/>
      <c r="H29" s="52">
        <f t="shared" si="1"/>
        <v>0</v>
      </c>
    </row>
    <row r="30" spans="1:8">
      <c r="B30" s="57" t="s">
        <v>35</v>
      </c>
      <c r="C30" s="56" t="s">
        <v>29</v>
      </c>
      <c r="D30" s="50">
        <v>612.36</v>
      </c>
      <c r="E30" s="54">
        <f t="shared" si="2"/>
        <v>612.36</v>
      </c>
      <c r="G30" s="59"/>
      <c r="H30" s="52">
        <f t="shared" si="1"/>
        <v>0</v>
      </c>
    </row>
    <row r="31" spans="1:8">
      <c r="B31" s="57" t="s">
        <v>36</v>
      </c>
      <c r="C31" s="56" t="s">
        <v>29</v>
      </c>
      <c r="D31" s="50">
        <v>763.56</v>
      </c>
      <c r="E31" s="54">
        <f t="shared" si="2"/>
        <v>763.56</v>
      </c>
      <c r="G31" s="59"/>
      <c r="H31" s="52">
        <f t="shared" si="1"/>
        <v>0</v>
      </c>
    </row>
    <row r="32" spans="1:8">
      <c r="B32" s="60" t="s">
        <v>37</v>
      </c>
      <c r="C32" s="61" t="s">
        <v>29</v>
      </c>
      <c r="D32" s="62">
        <v>974.4</v>
      </c>
      <c r="E32" s="54">
        <f t="shared" si="2"/>
        <v>974.4</v>
      </c>
      <c r="G32" s="59"/>
      <c r="H32" s="52">
        <f t="shared" si="1"/>
        <v>0</v>
      </c>
    </row>
    <row r="33" spans="1:8" ht="15.75" thickBot="1">
      <c r="B33" s="63"/>
      <c r="C33" s="64"/>
      <c r="D33" s="63"/>
      <c r="E33" s="65"/>
      <c r="G33" s="63"/>
      <c r="H33" s="66"/>
    </row>
    <row r="34" spans="1:8">
      <c r="A34" s="67"/>
      <c r="B34" s="68" t="s">
        <v>18</v>
      </c>
      <c r="C34" s="42">
        <v>300</v>
      </c>
      <c r="D34" s="43">
        <v>9.74</v>
      </c>
      <c r="E34" s="44">
        <f t="shared" ref="E34:E40" si="3">D34-D34*($E$12)</f>
        <v>9.74</v>
      </c>
      <c r="G34" s="69"/>
      <c r="H34" s="33">
        <f t="shared" ref="H34:H51" si="4">E34*G34</f>
        <v>0</v>
      </c>
    </row>
    <row r="35" spans="1:8">
      <c r="A35" s="70" t="s">
        <v>38</v>
      </c>
      <c r="B35" s="71" t="s">
        <v>19</v>
      </c>
      <c r="C35" s="49">
        <v>300</v>
      </c>
      <c r="D35" s="50">
        <v>11.87</v>
      </c>
      <c r="E35" s="51">
        <f t="shared" si="3"/>
        <v>11.87</v>
      </c>
      <c r="G35" s="59"/>
      <c r="H35" s="52">
        <f t="shared" si="4"/>
        <v>0</v>
      </c>
    </row>
    <row r="36" spans="1:8">
      <c r="A36" s="70"/>
      <c r="B36" s="71" t="s">
        <v>39</v>
      </c>
      <c r="C36" s="49">
        <v>200</v>
      </c>
      <c r="D36" s="50">
        <v>16.21</v>
      </c>
      <c r="E36" s="51">
        <f t="shared" si="3"/>
        <v>16.21</v>
      </c>
      <c r="G36" s="59"/>
      <c r="H36" s="52">
        <f t="shared" si="4"/>
        <v>0</v>
      </c>
    </row>
    <row r="37" spans="1:8">
      <c r="B37" s="71" t="s">
        <v>21</v>
      </c>
      <c r="C37" s="49">
        <v>200</v>
      </c>
      <c r="D37" s="50">
        <v>24.53</v>
      </c>
      <c r="E37" s="51">
        <f t="shared" si="3"/>
        <v>24.53</v>
      </c>
      <c r="G37" s="59"/>
      <c r="H37" s="52">
        <f t="shared" si="4"/>
        <v>0</v>
      </c>
    </row>
    <row r="38" spans="1:8">
      <c r="B38" s="71" t="s">
        <v>23</v>
      </c>
      <c r="C38" s="49">
        <v>100</v>
      </c>
      <c r="D38" s="50">
        <v>37.72</v>
      </c>
      <c r="E38" s="51">
        <f t="shared" si="3"/>
        <v>37.72</v>
      </c>
      <c r="G38" s="59"/>
      <c r="H38" s="52">
        <f t="shared" si="4"/>
        <v>0</v>
      </c>
    </row>
    <row r="39" spans="1:8">
      <c r="B39" s="71" t="s">
        <v>24</v>
      </c>
      <c r="C39" s="49">
        <v>100</v>
      </c>
      <c r="D39" s="50">
        <v>60.06</v>
      </c>
      <c r="E39" s="51">
        <f t="shared" si="3"/>
        <v>60.06</v>
      </c>
      <c r="G39" s="59"/>
      <c r="H39" s="52">
        <f t="shared" si="4"/>
        <v>0</v>
      </c>
    </row>
    <row r="40" spans="1:8">
      <c r="B40" s="71" t="s">
        <v>25</v>
      </c>
      <c r="C40" s="49">
        <v>100</v>
      </c>
      <c r="D40" s="50">
        <v>84.84</v>
      </c>
      <c r="E40" s="51">
        <f t="shared" si="3"/>
        <v>84.84</v>
      </c>
      <c r="G40" s="59"/>
      <c r="H40" s="52">
        <f t="shared" si="4"/>
        <v>0</v>
      </c>
    </row>
    <row r="41" spans="1:8">
      <c r="B41" s="57" t="s">
        <v>26</v>
      </c>
      <c r="C41" s="49">
        <v>100</v>
      </c>
      <c r="D41" s="50">
        <v>121.8</v>
      </c>
      <c r="E41" s="54">
        <f>D41-D41*($E$13)</f>
        <v>121.8</v>
      </c>
      <c r="G41" s="59"/>
      <c r="H41" s="52">
        <f t="shared" si="4"/>
        <v>0</v>
      </c>
    </row>
    <row r="42" spans="1:8">
      <c r="B42" s="57" t="s">
        <v>27</v>
      </c>
      <c r="C42" s="49">
        <v>100</v>
      </c>
      <c r="D42" s="50">
        <v>181.44</v>
      </c>
      <c r="E42" s="54">
        <f t="shared" ref="E42:E51" si="5">D42-D42*($E$13)</f>
        <v>181.44</v>
      </c>
      <c r="G42" s="59"/>
      <c r="H42" s="52">
        <f t="shared" si="4"/>
        <v>0</v>
      </c>
    </row>
    <row r="43" spans="1:8">
      <c r="B43" s="55" t="s">
        <v>40</v>
      </c>
      <c r="C43" s="56" t="s">
        <v>41</v>
      </c>
      <c r="D43" s="50">
        <v>231</v>
      </c>
      <c r="E43" s="54">
        <f t="shared" si="5"/>
        <v>231</v>
      </c>
      <c r="G43" s="59"/>
      <c r="H43" s="52">
        <f t="shared" si="4"/>
        <v>0</v>
      </c>
    </row>
    <row r="44" spans="1:8">
      <c r="B44" s="55" t="s">
        <v>42</v>
      </c>
      <c r="C44" s="56" t="s">
        <v>29</v>
      </c>
      <c r="D44" s="50">
        <v>290.64</v>
      </c>
      <c r="E44" s="54">
        <f t="shared" si="5"/>
        <v>290.64</v>
      </c>
      <c r="G44" s="59"/>
      <c r="H44" s="52">
        <f t="shared" si="4"/>
        <v>0</v>
      </c>
    </row>
    <row r="45" spans="1:8">
      <c r="B45" s="57" t="s">
        <v>43</v>
      </c>
      <c r="C45" s="56" t="s">
        <v>29</v>
      </c>
      <c r="D45" s="50">
        <v>378.84</v>
      </c>
      <c r="E45" s="54">
        <f t="shared" si="5"/>
        <v>378.84</v>
      </c>
      <c r="G45" s="59"/>
      <c r="H45" s="52">
        <f t="shared" si="4"/>
        <v>0</v>
      </c>
    </row>
    <row r="46" spans="1:8">
      <c r="B46" s="55" t="s">
        <v>44</v>
      </c>
      <c r="C46" s="56" t="s">
        <v>29</v>
      </c>
      <c r="D46" s="72">
        <v>479.64</v>
      </c>
      <c r="E46" s="54">
        <f t="shared" si="5"/>
        <v>479.64</v>
      </c>
      <c r="G46" s="59"/>
      <c r="H46" s="52">
        <f t="shared" si="4"/>
        <v>0</v>
      </c>
    </row>
    <row r="47" spans="1:8">
      <c r="B47" s="55" t="s">
        <v>45</v>
      </c>
      <c r="C47" s="56" t="s">
        <v>29</v>
      </c>
      <c r="D47" s="50">
        <v>591.36</v>
      </c>
      <c r="E47" s="54">
        <f t="shared" si="5"/>
        <v>591.36</v>
      </c>
      <c r="G47" s="59"/>
      <c r="H47" s="52">
        <f t="shared" si="4"/>
        <v>0</v>
      </c>
    </row>
    <row r="48" spans="1:8">
      <c r="B48" s="55" t="s">
        <v>46</v>
      </c>
      <c r="C48" s="56" t="s">
        <v>29</v>
      </c>
      <c r="D48" s="50">
        <v>750.96</v>
      </c>
      <c r="E48" s="54">
        <f t="shared" si="5"/>
        <v>750.96</v>
      </c>
      <c r="G48" s="59"/>
      <c r="H48" s="52">
        <f t="shared" si="4"/>
        <v>0</v>
      </c>
    </row>
    <row r="49" spans="1:10">
      <c r="B49" s="57" t="s">
        <v>47</v>
      </c>
      <c r="C49" s="56" t="s">
        <v>29</v>
      </c>
      <c r="D49" s="50">
        <v>924</v>
      </c>
      <c r="E49" s="54">
        <f t="shared" si="5"/>
        <v>924</v>
      </c>
      <c r="G49" s="59"/>
      <c r="H49" s="52">
        <f t="shared" si="4"/>
        <v>0</v>
      </c>
    </row>
    <row r="50" spans="1:10">
      <c r="B50" s="57" t="s">
        <v>48</v>
      </c>
      <c r="C50" s="56" t="s">
        <v>29</v>
      </c>
      <c r="D50" s="73">
        <v>1159.2</v>
      </c>
      <c r="E50" s="54">
        <f t="shared" si="5"/>
        <v>1159.2</v>
      </c>
      <c r="G50" s="59"/>
      <c r="H50" s="52">
        <f t="shared" si="4"/>
        <v>0</v>
      </c>
    </row>
    <row r="51" spans="1:10">
      <c r="B51" s="60" t="s">
        <v>49</v>
      </c>
      <c r="C51" s="56" t="s">
        <v>29</v>
      </c>
      <c r="D51" s="74">
        <v>1461.6</v>
      </c>
      <c r="E51" s="54">
        <f t="shared" si="5"/>
        <v>1461.6</v>
      </c>
      <c r="G51" s="75"/>
      <c r="H51" s="76">
        <f t="shared" si="4"/>
        <v>0</v>
      </c>
    </row>
    <row r="52" spans="1:10" ht="15.75" thickBot="1">
      <c r="B52" s="77"/>
      <c r="C52" s="78"/>
      <c r="D52" s="79"/>
      <c r="E52" s="65"/>
      <c r="F52" s="80"/>
      <c r="G52" s="63"/>
      <c r="H52" s="81"/>
    </row>
    <row r="53" spans="1:10" ht="21" thickBot="1">
      <c r="A53" s="11" t="s">
        <v>50</v>
      </c>
      <c r="B53" s="11"/>
      <c r="C53" s="11"/>
      <c r="D53" s="11"/>
      <c r="E53" s="11"/>
      <c r="F53" s="11"/>
      <c r="G53" s="11"/>
      <c r="H53" s="27"/>
    </row>
    <row r="54" spans="1:10">
      <c r="A54" s="82" t="s">
        <v>51</v>
      </c>
      <c r="B54" s="83" t="s">
        <v>18</v>
      </c>
      <c r="C54" s="84">
        <v>300</v>
      </c>
      <c r="D54" s="85">
        <v>7</v>
      </c>
      <c r="E54" s="51">
        <f t="shared" ref="E54:E61" si="6">D54-D54*($E$12)</f>
        <v>7</v>
      </c>
      <c r="F54" s="86"/>
      <c r="H54" s="87">
        <f t="shared" ref="H54:H61" si="7">E54*G54</f>
        <v>0</v>
      </c>
    </row>
    <row r="55" spans="1:10" ht="15" customHeight="1">
      <c r="A55" s="88"/>
      <c r="B55" s="89" t="s">
        <v>19</v>
      </c>
      <c r="C55" s="90">
        <v>300</v>
      </c>
      <c r="D55" s="91">
        <v>8.94</v>
      </c>
      <c r="E55" s="51">
        <f t="shared" si="6"/>
        <v>8.94</v>
      </c>
      <c r="F55" s="92"/>
      <c r="G55" s="59"/>
      <c r="H55" s="93">
        <f t="shared" si="7"/>
        <v>0</v>
      </c>
    </row>
    <row r="56" spans="1:10">
      <c r="A56" s="88"/>
      <c r="B56" s="94" t="s">
        <v>39</v>
      </c>
      <c r="C56" s="95">
        <v>200</v>
      </c>
      <c r="D56" s="91">
        <v>11.579999999999998</v>
      </c>
      <c r="E56" s="51">
        <f t="shared" si="6"/>
        <v>11.579999999999998</v>
      </c>
      <c r="F56" s="92"/>
      <c r="G56" s="59"/>
      <c r="H56" s="93">
        <f t="shared" si="7"/>
        <v>0</v>
      </c>
    </row>
    <row r="57" spans="1:10">
      <c r="B57" s="94" t="s">
        <v>52</v>
      </c>
      <c r="C57" s="96">
        <v>200</v>
      </c>
      <c r="D57" s="91">
        <v>16.809999999999999</v>
      </c>
      <c r="E57" s="51">
        <f t="shared" si="6"/>
        <v>16.809999999999999</v>
      </c>
      <c r="F57" s="92"/>
      <c r="G57" s="59"/>
      <c r="H57" s="93">
        <f t="shared" si="7"/>
        <v>0</v>
      </c>
    </row>
    <row r="58" spans="1:10">
      <c r="B58" s="94" t="s">
        <v>53</v>
      </c>
      <c r="C58" s="96">
        <v>100</v>
      </c>
      <c r="D58" s="97">
        <v>26.05</v>
      </c>
      <c r="E58" s="51">
        <f t="shared" si="6"/>
        <v>26.05</v>
      </c>
      <c r="F58" s="92"/>
      <c r="H58" s="93">
        <f t="shared" si="7"/>
        <v>0</v>
      </c>
    </row>
    <row r="59" spans="1:10">
      <c r="B59" s="94" t="s">
        <v>54</v>
      </c>
      <c r="C59" s="96">
        <v>100</v>
      </c>
      <c r="D59" s="97">
        <v>40.630000000000003</v>
      </c>
      <c r="E59" s="51">
        <f t="shared" si="6"/>
        <v>40.630000000000003</v>
      </c>
      <c r="F59" s="92"/>
      <c r="G59" s="75"/>
      <c r="H59" s="93">
        <f t="shared" si="7"/>
        <v>0</v>
      </c>
    </row>
    <row r="60" spans="1:10">
      <c r="B60" s="98" t="s">
        <v>55</v>
      </c>
      <c r="C60" s="99">
        <v>100</v>
      </c>
      <c r="D60" s="97">
        <v>71.81</v>
      </c>
      <c r="E60" s="51">
        <f t="shared" si="6"/>
        <v>71.81</v>
      </c>
      <c r="F60" s="92"/>
      <c r="G60" s="75"/>
      <c r="H60" s="93">
        <f t="shared" si="7"/>
        <v>0</v>
      </c>
    </row>
    <row r="61" spans="1:10" ht="15.75" thickBot="1">
      <c r="A61" s="100"/>
      <c r="B61" s="101" t="s">
        <v>56</v>
      </c>
      <c r="C61" s="77">
        <v>100</v>
      </c>
      <c r="D61" s="102">
        <v>103.94</v>
      </c>
      <c r="E61" s="103">
        <f t="shared" si="6"/>
        <v>103.94</v>
      </c>
      <c r="F61" s="92"/>
      <c r="G61" s="63"/>
      <c r="H61" s="81">
        <f t="shared" si="7"/>
        <v>0</v>
      </c>
    </row>
    <row r="62" spans="1:10" ht="21.75" thickBot="1">
      <c r="F62" s="104" t="s">
        <v>57</v>
      </c>
      <c r="H62" s="105">
        <f>SUM(H18:H61)</f>
        <v>0</v>
      </c>
    </row>
    <row r="63" spans="1:10" ht="15.75" thickBot="1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>
      <c r="A64" s="106" t="s">
        <v>58</v>
      </c>
    </row>
  </sheetData>
  <mergeCells count="12">
    <mergeCell ref="A14:G14"/>
    <mergeCell ref="A19:A20"/>
    <mergeCell ref="A35:A36"/>
    <mergeCell ref="A53:G53"/>
    <mergeCell ref="A54:A56"/>
    <mergeCell ref="E1:F1"/>
    <mergeCell ref="E7:F7"/>
    <mergeCell ref="A9:H9"/>
    <mergeCell ref="H11:H13"/>
    <mergeCell ref="A12:D12"/>
    <mergeCell ref="G12:G13"/>
    <mergeCell ref="A13:D13"/>
  </mergeCells>
  <hyperlinks>
    <hyperlink ref="E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Трубы ПЭ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2016-09-13T09:12:57Z</dcterms:modified>
</cp:coreProperties>
</file>